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最高控制价工程量清单" sheetId="3" r:id="rId1"/>
  </sheets>
  <definedNames>
    <definedName name="_xlnm.Print_Area" localSheetId="0">最高控制价工程量清单!$A$1:$H$23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<sst xmlns="http://schemas.openxmlformats.org/spreadsheetml/2006/main" count="92" uniqueCount="75">
  <si>
    <t>工程量清单</t>
  </si>
  <si>
    <t>项目名称：2025-2026年福泉、渔平高速伸缩缝修复工程劳务协作队伍选择</t>
  </si>
  <si>
    <t>序号</t>
  </si>
  <si>
    <t>分项编号</t>
  </si>
  <si>
    <t>工程名称</t>
  </si>
  <si>
    <t>单位</t>
  </si>
  <si>
    <t>工程量</t>
  </si>
  <si>
    <t>最高单价
（不含税）</t>
  </si>
  <si>
    <t>小计
（不含税）
（元）</t>
  </si>
  <si>
    <t>备注</t>
  </si>
  <si>
    <t>1</t>
  </si>
  <si>
    <t>101</t>
  </si>
  <si>
    <t>临时工程</t>
  </si>
  <si>
    <t>2</t>
  </si>
  <si>
    <t>10104</t>
  </si>
  <si>
    <t>临时安全设施</t>
  </si>
  <si>
    <t>3</t>
  </si>
  <si>
    <t>1010401</t>
  </si>
  <si>
    <t>高速临时布控费</t>
  </si>
  <si>
    <t>台班</t>
  </si>
  <si>
    <t>135.000</t>
  </si>
  <si>
    <t>540.90</t>
  </si>
  <si>
    <t>4</t>
  </si>
  <si>
    <t>1010402</t>
  </si>
  <si>
    <t>防撞车</t>
  </si>
  <si>
    <t>1143.12</t>
  </si>
  <si>
    <t>固定项</t>
  </si>
  <si>
    <t>5</t>
  </si>
  <si>
    <t>现场负责人</t>
  </si>
  <si>
    <t>工日</t>
  </si>
  <si>
    <t>250.00</t>
  </si>
  <si>
    <t>6</t>
  </si>
  <si>
    <t>专职安全员</t>
  </si>
  <si>
    <t>7</t>
  </si>
  <si>
    <t>安全督导员</t>
  </si>
  <si>
    <t>198.00</t>
  </si>
  <si>
    <t>8</t>
  </si>
  <si>
    <t>安全巡控人员</t>
  </si>
  <si>
    <t>9</t>
  </si>
  <si>
    <t>104</t>
  </si>
  <si>
    <t>桥涵工程</t>
  </si>
  <si>
    <t>10</t>
  </si>
  <si>
    <t>10404</t>
  </si>
  <si>
    <t>桥梁维护加固工程</t>
  </si>
  <si>
    <t>11</t>
  </si>
  <si>
    <t>1040401</t>
  </si>
  <si>
    <t>伸缩缝</t>
  </si>
  <si>
    <t>12</t>
  </si>
  <si>
    <t>104040101</t>
  </si>
  <si>
    <t>更换伸缩缝（D80mm）</t>
  </si>
  <si>
    <t>m</t>
  </si>
  <si>
    <t>110.000</t>
  </si>
  <si>
    <t>2720.43</t>
  </si>
  <si>
    <t>13</t>
  </si>
  <si>
    <t>104040102</t>
  </si>
  <si>
    <t>更换伸缩缝（D160mm）</t>
  </si>
  <si>
    <t>192.000</t>
  </si>
  <si>
    <t>3964.06</t>
  </si>
  <si>
    <t>14</t>
  </si>
  <si>
    <t>更换伸缩缝（HDC-240）</t>
  </si>
  <si>
    <t>20.000</t>
  </si>
  <si>
    <t>8464.08</t>
  </si>
  <si>
    <t>15</t>
  </si>
  <si>
    <t>104040104</t>
  </si>
  <si>
    <t>更换止水带</t>
  </si>
  <si>
    <t>162.000</t>
  </si>
  <si>
    <t>253.10</t>
  </si>
  <si>
    <t>16</t>
  </si>
  <si>
    <t>104040105</t>
  </si>
  <si>
    <t>锚固区破损修复</t>
  </si>
  <si>
    <t>37.000</t>
  </si>
  <si>
    <t>1174.23</t>
  </si>
  <si>
    <t>增值税金（以上各项9%）</t>
  </si>
  <si>
    <t>总价（含9%增值税金）</t>
  </si>
  <si>
    <t>注：本工程量清单中的数量为预估数量，仅作为成交报价的基础，不能作为最终结算和支付的依据。实际支付应按实际完成的工程量，并以双方现场签证为准。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</si>
</sst>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name val="Arial"/>
      <charset val="0"/>
    </font>
    <font>
      <b/>
      <sz val="18"/>
      <name val="宋体"/>
      <charset val="0"/>
    </font>
    <font>
      <sz val="10"/>
      <color indexed="8"/>
      <name val="宋体"/>
      <charset val="134"/>
    </font>
    <font>
      <b/>
      <sz val="14"/>
      <name val="宋体"/>
      <charset val="0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b/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/>
    <xf numFmtId="0" fontId="3" fillId="0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176" fontId="4" fillId="2" borderId="0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176" fontId="8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view="pageBreakPreview" zoomScaleNormal="100" workbookViewId="0">
      <selection activeCell="L7" sqref="L7"/>
    </sheetView>
  </sheetViews>
  <sheetFormatPr defaultColWidth="9" defaultRowHeight="13.5"/>
  <cols>
    <col min="1" max="1" width="6.13333333333333" style="2" customWidth="1"/>
    <col min="2" max="2" width="10.8666666666667" style="2" customWidth="1"/>
    <col min="3" max="3" width="23.5" style="2" customWidth="1"/>
    <col min="4" max="4" width="7.625" style="2" customWidth="1"/>
    <col min="5" max="5" width="8.55833333333333" style="2" customWidth="1"/>
    <col min="6" max="6" width="10" style="2" customWidth="1"/>
    <col min="7" max="7" width="12" style="3" customWidth="1"/>
    <col min="8" max="8" width="10.7583333333333" style="4" customWidth="1"/>
    <col min="9" max="9" width="12.8916666666667" style="4"/>
    <col min="10" max="10" width="11.5"/>
  </cols>
  <sheetData>
    <row r="1" ht="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customFormat="1" ht="18" customHeight="1" spans="1:9">
      <c r="A2" s="5"/>
      <c r="B2" s="5"/>
      <c r="C2" s="5"/>
      <c r="D2" s="5"/>
      <c r="E2" s="5"/>
      <c r="F2" s="5"/>
      <c r="G2" s="5"/>
      <c r="H2" s="5"/>
      <c r="I2" s="4"/>
    </row>
    <row r="3" customFormat="1" ht="18" customHeight="1" spans="1:9">
      <c r="A3" s="6" t="s">
        <v>1</v>
      </c>
      <c r="B3" s="6"/>
      <c r="C3" s="6"/>
      <c r="D3" s="6"/>
      <c r="E3" s="7"/>
      <c r="F3" s="7"/>
      <c r="G3" s="8"/>
      <c r="H3" s="9"/>
      <c r="I3" s="4"/>
    </row>
    <row r="4" s="1" customFormat="1" ht="38" customHeight="1" spans="1:9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1" t="s">
        <v>7</v>
      </c>
      <c r="G4" s="12" t="s">
        <v>8</v>
      </c>
      <c r="H4" s="13" t="s">
        <v>9</v>
      </c>
      <c r="I4" s="22"/>
    </row>
    <row r="5" ht="25" customHeight="1" spans="1:8">
      <c r="A5" s="14" t="s">
        <v>10</v>
      </c>
      <c r="B5" s="14" t="s">
        <v>11</v>
      </c>
      <c r="C5" s="14" t="s">
        <v>12</v>
      </c>
      <c r="D5" s="14"/>
      <c r="E5" s="14"/>
      <c r="F5" s="14"/>
      <c r="G5" s="14"/>
      <c r="H5" s="15"/>
    </row>
    <row r="6" ht="25" customHeight="1" spans="1:8">
      <c r="A6" s="14" t="s">
        <v>13</v>
      </c>
      <c r="B6" s="14" t="s">
        <v>14</v>
      </c>
      <c r="C6" s="14" t="s">
        <v>15</v>
      </c>
      <c r="D6" s="14"/>
      <c r="E6" s="14"/>
      <c r="F6" s="14"/>
      <c r="G6" s="14"/>
      <c r="H6" s="15"/>
    </row>
    <row r="7" ht="25" customHeight="1" spans="1:8">
      <c r="A7" s="14" t="s">
        <v>16</v>
      </c>
      <c r="B7" s="14" t="s">
        <v>17</v>
      </c>
      <c r="C7" s="14" t="s">
        <v>18</v>
      </c>
      <c r="D7" s="14" t="s">
        <v>19</v>
      </c>
      <c r="E7" s="14" t="s">
        <v>20</v>
      </c>
      <c r="F7" s="14" t="s">
        <v>21</v>
      </c>
      <c r="G7" s="14">
        <f t="shared" ref="G7:G12" si="0">E7*F7</f>
        <v>73021.5</v>
      </c>
      <c r="H7" s="15"/>
    </row>
    <row r="8" ht="25" customHeight="1" spans="1:8">
      <c r="A8" s="14" t="s">
        <v>22</v>
      </c>
      <c r="B8" s="14" t="s">
        <v>23</v>
      </c>
      <c r="C8" s="14" t="s">
        <v>24</v>
      </c>
      <c r="D8" s="14" t="s">
        <v>19</v>
      </c>
      <c r="E8" s="14">
        <v>135</v>
      </c>
      <c r="F8" s="14" t="s">
        <v>25</v>
      </c>
      <c r="G8" s="14">
        <f t="shared" si="0"/>
        <v>154321.2</v>
      </c>
      <c r="H8" s="14" t="s">
        <v>26</v>
      </c>
    </row>
    <row r="9" ht="25" customHeight="1" spans="1:8">
      <c r="A9" s="14" t="s">
        <v>27</v>
      </c>
      <c r="B9" s="14"/>
      <c r="C9" s="14" t="s">
        <v>28</v>
      </c>
      <c r="D9" s="14" t="s">
        <v>29</v>
      </c>
      <c r="E9" s="14">
        <v>135</v>
      </c>
      <c r="F9" s="14" t="s">
        <v>30</v>
      </c>
      <c r="G9" s="14">
        <f t="shared" si="0"/>
        <v>33750</v>
      </c>
      <c r="H9" s="14" t="s">
        <v>26</v>
      </c>
    </row>
    <row r="10" ht="33" customHeight="1" spans="1:8">
      <c r="A10" s="14" t="s">
        <v>31</v>
      </c>
      <c r="B10" s="14"/>
      <c r="C10" s="14" t="s">
        <v>32</v>
      </c>
      <c r="D10" s="14" t="s">
        <v>29</v>
      </c>
      <c r="E10" s="14" t="s">
        <v>20</v>
      </c>
      <c r="F10" s="14">
        <v>250</v>
      </c>
      <c r="G10" s="14">
        <f t="shared" si="0"/>
        <v>33750</v>
      </c>
      <c r="H10" s="14" t="s">
        <v>26</v>
      </c>
    </row>
    <row r="11" ht="33" customHeight="1" spans="1:8">
      <c r="A11" s="14" t="s">
        <v>33</v>
      </c>
      <c r="B11" s="14"/>
      <c r="C11" s="14" t="s">
        <v>34</v>
      </c>
      <c r="D11" s="14" t="s">
        <v>29</v>
      </c>
      <c r="E11" s="14" t="s">
        <v>20</v>
      </c>
      <c r="F11" s="14" t="s">
        <v>35</v>
      </c>
      <c r="G11" s="14">
        <f t="shared" si="0"/>
        <v>26730</v>
      </c>
      <c r="H11" s="14" t="s">
        <v>26</v>
      </c>
    </row>
    <row r="12" ht="33" customHeight="1" spans="1:8">
      <c r="A12" s="14" t="s">
        <v>36</v>
      </c>
      <c r="B12" s="14"/>
      <c r="C12" s="14" t="s">
        <v>37</v>
      </c>
      <c r="D12" s="14" t="s">
        <v>29</v>
      </c>
      <c r="E12" s="14" t="s">
        <v>20</v>
      </c>
      <c r="F12" s="14" t="s">
        <v>35</v>
      </c>
      <c r="G12" s="14">
        <f t="shared" si="0"/>
        <v>26730</v>
      </c>
      <c r="H12" s="14" t="s">
        <v>26</v>
      </c>
    </row>
    <row r="13" ht="33" customHeight="1" spans="1:8">
      <c r="A13" s="14" t="s">
        <v>38</v>
      </c>
      <c r="B13" s="14" t="s">
        <v>39</v>
      </c>
      <c r="C13" s="14" t="s">
        <v>40</v>
      </c>
      <c r="D13" s="14"/>
      <c r="E13" s="14"/>
      <c r="F13" s="14"/>
      <c r="G13" s="14"/>
      <c r="H13" s="15"/>
    </row>
    <row r="14" ht="25" customHeight="1" spans="1:8">
      <c r="A14" s="14" t="s">
        <v>41</v>
      </c>
      <c r="B14" s="14" t="s">
        <v>42</v>
      </c>
      <c r="C14" s="14" t="s">
        <v>43</v>
      </c>
      <c r="D14" s="14"/>
      <c r="E14" s="14"/>
      <c r="F14" s="14"/>
      <c r="G14" s="14"/>
      <c r="H14" s="15"/>
    </row>
    <row r="15" ht="25" customHeight="1" spans="1:8">
      <c r="A15" s="14" t="s">
        <v>44</v>
      </c>
      <c r="B15" s="14" t="s">
        <v>45</v>
      </c>
      <c r="C15" s="14" t="s">
        <v>46</v>
      </c>
      <c r="D15" s="14"/>
      <c r="E15" s="14"/>
      <c r="F15" s="14"/>
      <c r="G15" s="14"/>
      <c r="H15" s="15"/>
    </row>
    <row r="16" ht="25" customHeight="1" spans="1:8">
      <c r="A16" s="14" t="s">
        <v>47</v>
      </c>
      <c r="B16" s="14" t="s">
        <v>48</v>
      </c>
      <c r="C16" s="14" t="s">
        <v>49</v>
      </c>
      <c r="D16" s="14" t="s">
        <v>50</v>
      </c>
      <c r="E16" s="14" t="s">
        <v>51</v>
      </c>
      <c r="F16" s="14" t="s">
        <v>52</v>
      </c>
      <c r="G16" s="14">
        <f t="shared" ref="G13:G20" si="1">E16*F16</f>
        <v>299247.3</v>
      </c>
      <c r="H16" s="15"/>
    </row>
    <row r="17" ht="33" customHeight="1" spans="1:8">
      <c r="A17" s="14" t="s">
        <v>53</v>
      </c>
      <c r="B17" s="14" t="s">
        <v>54</v>
      </c>
      <c r="C17" s="14" t="s">
        <v>55</v>
      </c>
      <c r="D17" s="14" t="s">
        <v>50</v>
      </c>
      <c r="E17" s="14" t="s">
        <v>56</v>
      </c>
      <c r="F17" s="14" t="s">
        <v>57</v>
      </c>
      <c r="G17" s="14">
        <f t="shared" si="1"/>
        <v>761099.52</v>
      </c>
      <c r="H17" s="15"/>
    </row>
    <row r="18" ht="25" customHeight="1" spans="1:8">
      <c r="A18" s="14" t="s">
        <v>58</v>
      </c>
      <c r="B18" s="14" t="s">
        <v>54</v>
      </c>
      <c r="C18" s="14" t="s">
        <v>59</v>
      </c>
      <c r="D18" s="14" t="s">
        <v>50</v>
      </c>
      <c r="E18" s="14" t="s">
        <v>60</v>
      </c>
      <c r="F18" s="14" t="s">
        <v>61</v>
      </c>
      <c r="G18" s="14">
        <f t="shared" si="1"/>
        <v>169281.6</v>
      </c>
      <c r="H18" s="15"/>
    </row>
    <row r="19" ht="25" customHeight="1" spans="1:8">
      <c r="A19" s="14" t="s">
        <v>62</v>
      </c>
      <c r="B19" s="14" t="s">
        <v>63</v>
      </c>
      <c r="C19" s="14" t="s">
        <v>64</v>
      </c>
      <c r="D19" s="14" t="s">
        <v>50</v>
      </c>
      <c r="E19" s="14" t="s">
        <v>65</v>
      </c>
      <c r="F19" s="14" t="s">
        <v>66</v>
      </c>
      <c r="G19" s="14">
        <f t="shared" si="1"/>
        <v>41002.2</v>
      </c>
      <c r="H19" s="15"/>
    </row>
    <row r="20" ht="25" customHeight="1" spans="1:8">
      <c r="A20" s="14" t="s">
        <v>67</v>
      </c>
      <c r="B20" s="14" t="s">
        <v>68</v>
      </c>
      <c r="C20" s="14" t="s">
        <v>69</v>
      </c>
      <c r="D20" s="14" t="s">
        <v>50</v>
      </c>
      <c r="E20" s="14" t="s">
        <v>70</v>
      </c>
      <c r="F20" s="14" t="s">
        <v>71</v>
      </c>
      <c r="G20" s="14">
        <f t="shared" si="1"/>
        <v>43446.51</v>
      </c>
      <c r="H20" s="15"/>
    </row>
    <row r="21" ht="31" customHeight="1" spans="1:8">
      <c r="A21" s="16" t="s">
        <v>72</v>
      </c>
      <c r="B21" s="17"/>
      <c r="C21" s="17"/>
      <c r="D21" s="17"/>
      <c r="E21" s="17"/>
      <c r="F21" s="18"/>
      <c r="G21" s="14">
        <f>SUM(G5:G20)*9%</f>
        <v>149614.18</v>
      </c>
      <c r="H21" s="15"/>
    </row>
    <row r="22" ht="25" customHeight="1" spans="1:9">
      <c r="A22" s="16" t="s">
        <v>73</v>
      </c>
      <c r="B22" s="17"/>
      <c r="C22" s="17"/>
      <c r="D22" s="17"/>
      <c r="E22" s="17"/>
      <c r="F22" s="18"/>
      <c r="G22" s="14">
        <f>SUM(G5:G21)</f>
        <v>1811994.01</v>
      </c>
      <c r="H22" s="15"/>
      <c r="I22" s="23"/>
    </row>
    <row r="23" ht="28" customHeight="1" spans="1:8">
      <c r="A23" s="19" t="s">
        <v>74</v>
      </c>
      <c r="B23" s="19"/>
      <c r="C23" s="19"/>
      <c r="D23" s="19"/>
      <c r="E23" s="19"/>
      <c r="F23" s="20"/>
      <c r="G23" s="21"/>
      <c r="H23" s="19"/>
    </row>
  </sheetData>
  <sheetProtection algorithmName="SHA-512" hashValue="j2LulxgPGFbkqIbR8XDtbvBmOSsQxe7eTLM+1c1DNBdJfTbYwpJ+EKG50TTxewrh3qIcp+LAobHww1UIH8QkHA==" saltValue="AKP86c30oMiNgSwywHWznA==" spinCount="100000" sheet="1" objects="1"/>
  <mergeCells count="5">
    <mergeCell ref="A3:G3"/>
    <mergeCell ref="A21:F21"/>
    <mergeCell ref="A22:F22"/>
    <mergeCell ref="A23:H23"/>
    <mergeCell ref="A1:H2"/>
  </mergeCells>
  <pageMargins left="0.7" right="0.7" top="0.75" bottom="0.75" header="0.3" footer="0.3"/>
  <pageSetup paperSize="9" scale="93" orientation="portrait"/>
  <headerFooter/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最高控制价工程量清单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叶榕</cp:lastModifiedBy>
  <dcterms:created xsi:type="dcterms:W3CDTF">2023-05-12T11:15:00Z</dcterms:created>
  <dcterms:modified xsi:type="dcterms:W3CDTF">2025-06-19T04:21:22Z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D47DBA1547E84A7EA53EEBAC2F402667_13</vt:lpwstr>
  </property>
  <property fmtid="{D5CDD505-2E9C-101B-9397-08002B2CF9AE}" pid="3" name="KSOProductBuildVer">
    <vt:lpwstr>2052-12.1.0.19770</vt:lpwstr>
  </property>
</Properties>
</file>