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最高控制价工程量清单" sheetId="3" r:id="rId1"/>
    <sheet name="报价清单" sheetId="4" r:id="rId2"/>
  </sheets>
  <definedNames>
    <definedName name="_xlnm.Print_Area" localSheetId="0">最高控制价工程量清单!$A$1:$H$78</definedName>
    <definedName name="_xlnm.Print_Titles" localSheetId="0">最高控制价工程量清单!$1:$4</definedName>
    <definedName name="_xlnm.Print_Area" localSheetId="1">报价清单!$A$1:$I$78</definedName>
    <definedName name="_xlnm.Print_Titles" localSheetId="1">报价清单!$1:$4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<sst xmlns="http://schemas.openxmlformats.org/spreadsheetml/2006/main" count="897" uniqueCount="280">
  <si>
    <t>工程量清单</t>
  </si>
  <si>
    <t>项目名称：福泉等高速公路路段桥梁隧道维修加固工程劳务协作队伍选择（二次采购）</t>
  </si>
  <si>
    <t>序号</t>
  </si>
  <si>
    <t>细目
编号</t>
  </si>
  <si>
    <t>工程名称</t>
  </si>
  <si>
    <t>单位</t>
  </si>
  <si>
    <t>工程量</t>
  </si>
  <si>
    <t>最高单价
（不含税）</t>
  </si>
  <si>
    <t>小计
（不含税）
（元）</t>
  </si>
  <si>
    <t>备注</t>
  </si>
  <si>
    <t>1</t>
  </si>
  <si>
    <t>一</t>
  </si>
  <si>
    <t>梁体墩台缺陷</t>
  </si>
  <si>
    <t/>
  </si>
  <si>
    <t>2</t>
  </si>
  <si>
    <t>梁体、墩台缺陷处理</t>
  </si>
  <si>
    <t>3</t>
  </si>
  <si>
    <t>1.1</t>
  </si>
  <si>
    <t>梁体、墩台裂缝封闭胶处理(缝宽＜0.15mm)</t>
  </si>
  <si>
    <t>m</t>
  </si>
  <si>
    <t>4000</t>
  </si>
  <si>
    <t>24.64</t>
  </si>
  <si>
    <t>4</t>
  </si>
  <si>
    <t>1.2</t>
  </si>
  <si>
    <t>梁体、墩台裂缝灌缝处理(缝宽≥0.15mm)</t>
  </si>
  <si>
    <t>1000</t>
  </si>
  <si>
    <t>45.99</t>
  </si>
  <si>
    <t>5</t>
  </si>
  <si>
    <t>1.3</t>
  </si>
  <si>
    <t>梁体、墩台聚合物砂浆修补</t>
  </si>
  <si>
    <t>m2</t>
  </si>
  <si>
    <t>800</t>
  </si>
  <si>
    <t>182.1</t>
  </si>
  <si>
    <t>6</t>
  </si>
  <si>
    <t>1.4</t>
  </si>
  <si>
    <t>粘贴碳纤维板</t>
  </si>
  <si>
    <t>10</t>
  </si>
  <si>
    <t>182.04</t>
  </si>
  <si>
    <t>7</t>
  </si>
  <si>
    <t>1.5</t>
  </si>
  <si>
    <t>台帽、盖梁垃圾清理</t>
  </si>
  <si>
    <t>处</t>
  </si>
  <si>
    <t>50</t>
  </si>
  <si>
    <t>60</t>
  </si>
  <si>
    <t>8</t>
  </si>
  <si>
    <t>1.6</t>
  </si>
  <si>
    <t>清洗烟熏部位</t>
  </si>
  <si>
    <t>11.5</t>
  </si>
  <si>
    <t>9</t>
  </si>
  <si>
    <t>1.7</t>
  </si>
  <si>
    <t>重新浇筑挡块并设置橡胶垫块</t>
  </si>
  <si>
    <t>546.81</t>
  </si>
  <si>
    <t>1.8</t>
  </si>
  <si>
    <t>拆除模板</t>
  </si>
  <si>
    <t>20</t>
  </si>
  <si>
    <t>121.74</t>
  </si>
  <si>
    <t>11</t>
  </si>
  <si>
    <t>支座缺陷处理</t>
  </si>
  <si>
    <t>12</t>
  </si>
  <si>
    <t>2.1</t>
  </si>
  <si>
    <t>支座裂纹封闭处理</t>
  </si>
  <si>
    <t>个</t>
  </si>
  <si>
    <t>200</t>
  </si>
  <si>
    <t>31.84</t>
  </si>
  <si>
    <t>13</t>
  </si>
  <si>
    <t>2.2</t>
  </si>
  <si>
    <t>支座偏压、脱空处理</t>
  </si>
  <si>
    <t>100</t>
  </si>
  <si>
    <t>75.39</t>
  </si>
  <si>
    <t>14</t>
  </si>
  <si>
    <t>2.3</t>
  </si>
  <si>
    <t>支座混凝土包裹凿除处理</t>
  </si>
  <si>
    <t>138</t>
  </si>
  <si>
    <t>15</t>
  </si>
  <si>
    <t>2.4</t>
  </si>
  <si>
    <t>上下钢板锈蚀处理</t>
  </si>
  <si>
    <t>31.52</t>
  </si>
  <si>
    <t>16</t>
  </si>
  <si>
    <t>2.5</t>
  </si>
  <si>
    <t>防尘罩缺失补充</t>
  </si>
  <si>
    <t>24.94</t>
  </si>
  <si>
    <t>17</t>
  </si>
  <si>
    <t>2.6</t>
  </si>
  <si>
    <t>支座偏位复位处理</t>
  </si>
  <si>
    <t>105.02</t>
  </si>
  <si>
    <t>18</t>
  </si>
  <si>
    <t>2.7</t>
  </si>
  <si>
    <t>更换板式橡胶支座（含支座材料）</t>
  </si>
  <si>
    <t>dm3</t>
  </si>
  <si>
    <t>121.35</t>
  </si>
  <si>
    <t>19</t>
  </si>
  <si>
    <t>2.8</t>
  </si>
  <si>
    <t>更换四氟板式橡胶支座（含支座材料）</t>
  </si>
  <si>
    <t>157.32</t>
  </si>
  <si>
    <t>2.9</t>
  </si>
  <si>
    <t>清理支座周边杂物(砂土包裹)</t>
  </si>
  <si>
    <t>74.14</t>
  </si>
  <si>
    <t>21</t>
  </si>
  <si>
    <t>其他缺陷</t>
  </si>
  <si>
    <t>22</t>
  </si>
  <si>
    <t>3.1</t>
  </si>
  <si>
    <t>桥面护栏破损、掉角、坑槽、砼剥落等聚合物砂浆修补处理</t>
  </si>
  <si>
    <t>175.02</t>
  </si>
  <si>
    <t>23</t>
  </si>
  <si>
    <t>3.2</t>
  </si>
  <si>
    <t>浆砌块石恢复（护岸墙浆砌块石坍塌）</t>
  </si>
  <si>
    <t>m3</t>
  </si>
  <si>
    <t>470.13</t>
  </si>
  <si>
    <t>24</t>
  </si>
  <si>
    <t>3.3</t>
  </si>
  <si>
    <t>PVC排水管φ200mm</t>
  </si>
  <si>
    <t>148.88</t>
  </si>
  <si>
    <t>25</t>
  </si>
  <si>
    <t>水下桩基</t>
  </si>
  <si>
    <t>26</t>
  </si>
  <si>
    <t>4.1</t>
  </si>
  <si>
    <t>洛阳江大桥</t>
  </si>
  <si>
    <t>27</t>
  </si>
  <si>
    <t>4.1.1</t>
  </si>
  <si>
    <t>玻纤套筒加固桩基（φ1.6m）</t>
  </si>
  <si>
    <t>0.75</t>
  </si>
  <si>
    <t>345.69</t>
  </si>
  <si>
    <t>28</t>
  </si>
  <si>
    <t>4.2</t>
  </si>
  <si>
    <t>江口高架桥（下行）</t>
  </si>
  <si>
    <t>29</t>
  </si>
  <si>
    <t>4.2.1</t>
  </si>
  <si>
    <t>玻纤套筒加固墩柱（φ1.5m）</t>
  </si>
  <si>
    <t>0.6</t>
  </si>
  <si>
    <t>353.94</t>
  </si>
  <si>
    <t>30</t>
  </si>
  <si>
    <t>4.3</t>
  </si>
  <si>
    <t>木兰溪高架桥1号（上行）</t>
  </si>
  <si>
    <t>31</t>
  </si>
  <si>
    <t>4.3.1</t>
  </si>
  <si>
    <t>玻纤套筒加固桩基（φ1.91m）</t>
  </si>
  <si>
    <t>1.25</t>
  </si>
  <si>
    <t>533.63</t>
  </si>
  <si>
    <t>32</t>
  </si>
  <si>
    <t>4.3.2</t>
  </si>
  <si>
    <t>玻纤套筒加固桩基（φ1.88m）</t>
  </si>
  <si>
    <t>20.9</t>
  </si>
  <si>
    <t>525.34</t>
  </si>
  <si>
    <t>33</t>
  </si>
  <si>
    <t>4.3.3</t>
  </si>
  <si>
    <t>潜水员</t>
  </si>
  <si>
    <t>工日</t>
  </si>
  <si>
    <t>1650</t>
  </si>
  <si>
    <t>34</t>
  </si>
  <si>
    <t>4.3.4</t>
  </si>
  <si>
    <t>脚手架（高4米）</t>
  </si>
  <si>
    <t>205</t>
  </si>
  <si>
    <t>20.17</t>
  </si>
  <si>
    <t>35</t>
  </si>
  <si>
    <t>二</t>
  </si>
  <si>
    <t>隧道缺陷</t>
  </si>
  <si>
    <t>36</t>
  </si>
  <si>
    <t>隧道维修加固</t>
  </si>
  <si>
    <t>37</t>
  </si>
  <si>
    <t>裂缝（宽度≤0.2mm）R1</t>
  </si>
  <si>
    <t>2.19</t>
  </si>
  <si>
    <t>40.97</t>
  </si>
  <si>
    <t>38</t>
  </si>
  <si>
    <t>裂缝（宽度大于0.2mm，小于0.5mm）R2-1</t>
  </si>
  <si>
    <t>1957.53</t>
  </si>
  <si>
    <t>122.4</t>
  </si>
  <si>
    <t>39</t>
  </si>
  <si>
    <t>裂缝（宽度大于等于0.5mm）（开槽埋管注浆法）R2-2</t>
  </si>
  <si>
    <t>483.46</t>
  </si>
  <si>
    <t>176.93</t>
  </si>
  <si>
    <t>40</t>
  </si>
  <si>
    <t>导水法R3</t>
  </si>
  <si>
    <t>244.37</t>
  </si>
  <si>
    <t>285.42</t>
  </si>
  <si>
    <t>41</t>
  </si>
  <si>
    <t>沟槽注浆止水法R4</t>
  </si>
  <si>
    <t>48.22</t>
  </si>
  <si>
    <t>328.37</t>
  </si>
  <si>
    <t>42</t>
  </si>
  <si>
    <t>衬砌剥落、网状裂缝(2cm厚)环氧砂浆</t>
  </si>
  <si>
    <t>31.26</t>
  </si>
  <si>
    <t>43</t>
  </si>
  <si>
    <t>衬砌剥落、网状裂缝(3.5cm厚)环氧砂浆</t>
  </si>
  <si>
    <t>13.025</t>
  </si>
  <si>
    <t>286.6</t>
  </si>
  <si>
    <t>44</t>
  </si>
  <si>
    <t>衬砌剥落、网状裂缝(5cm厚)环氧砂浆</t>
  </si>
  <si>
    <t>7.815</t>
  </si>
  <si>
    <t>391.13</t>
  </si>
  <si>
    <t>45</t>
  </si>
  <si>
    <t>1.9</t>
  </si>
  <si>
    <t>锈胀、漏筋处治（R8）</t>
  </si>
  <si>
    <t>0.74</t>
  </si>
  <si>
    <t>46</t>
  </si>
  <si>
    <t>隧道洞壁表面涂装</t>
  </si>
  <si>
    <t>47</t>
  </si>
  <si>
    <t>洞内装饰涂料</t>
  </si>
  <si>
    <t>400</t>
  </si>
  <si>
    <t>95.94</t>
  </si>
  <si>
    <t>48</t>
  </si>
  <si>
    <t>腰线</t>
  </si>
  <si>
    <t>56</t>
  </si>
  <si>
    <t>53.5</t>
  </si>
  <si>
    <t>49</t>
  </si>
  <si>
    <t>图案</t>
  </si>
  <si>
    <t>240</t>
  </si>
  <si>
    <t>高压水枪冲洗</t>
  </si>
  <si>
    <t>1450</t>
  </si>
  <si>
    <t>12.62</t>
  </si>
  <si>
    <t>51</t>
  </si>
  <si>
    <t>洞门墙基底清理砂浆抹面</t>
  </si>
  <si>
    <t>375</t>
  </si>
  <si>
    <t>95.73</t>
  </si>
  <si>
    <t>52</t>
  </si>
  <si>
    <t>洞铭牌更换</t>
  </si>
  <si>
    <t>1339</t>
  </si>
  <si>
    <t>53</t>
  </si>
  <si>
    <t>洞铭牌刷漆</t>
  </si>
  <si>
    <t>161.63</t>
  </si>
  <si>
    <t>54</t>
  </si>
  <si>
    <t>脚手架</t>
  </si>
  <si>
    <t>265.86</t>
  </si>
  <si>
    <t>55</t>
  </si>
  <si>
    <t>增设踏步</t>
  </si>
  <si>
    <t>264.13</t>
  </si>
  <si>
    <t>三</t>
  </si>
  <si>
    <t>施工平台措施费</t>
  </si>
  <si>
    <t>57</t>
  </si>
  <si>
    <t>非支座类</t>
  </si>
  <si>
    <t>跨</t>
  </si>
  <si>
    <t>700</t>
  </si>
  <si>
    <t>679.44</t>
  </si>
  <si>
    <t>58</t>
  </si>
  <si>
    <t>支座类</t>
  </si>
  <si>
    <t>一排梁</t>
  </si>
  <si>
    <t>1017.13</t>
  </si>
  <si>
    <t>59</t>
  </si>
  <si>
    <t>交通安全布控</t>
  </si>
  <si>
    <t>台班</t>
  </si>
  <si>
    <t>300</t>
  </si>
  <si>
    <t>1141.8</t>
  </si>
  <si>
    <t>脚手架高度8m以内</t>
  </si>
  <si>
    <t>65.82</t>
  </si>
  <si>
    <t>61</t>
  </si>
  <si>
    <t>桥检车施工平台（暂定，用于特殊三类桥、应急、支座情况调查及验收使用）</t>
  </si>
  <si>
    <t>4068.5</t>
  </si>
  <si>
    <t>62</t>
  </si>
  <si>
    <t>登高车</t>
  </si>
  <si>
    <t>557.8</t>
  </si>
  <si>
    <t>63</t>
  </si>
  <si>
    <t>施工运输船</t>
  </si>
  <si>
    <t>1500</t>
  </si>
  <si>
    <t>64</t>
  </si>
  <si>
    <t>通勤船只</t>
  </si>
  <si>
    <t>65</t>
  </si>
  <si>
    <t>四</t>
  </si>
  <si>
    <t>安全生产措施项</t>
  </si>
  <si>
    <t>66</t>
  </si>
  <si>
    <t>现场负责人</t>
  </si>
  <si>
    <t>月</t>
  </si>
  <si>
    <t>7500</t>
  </si>
  <si>
    <t>固定项</t>
  </si>
  <si>
    <t>67</t>
  </si>
  <si>
    <t>专职安全员</t>
  </si>
  <si>
    <t>68</t>
  </si>
  <si>
    <t>安全督导员</t>
  </si>
  <si>
    <t>210</t>
  </si>
  <si>
    <t>198</t>
  </si>
  <si>
    <t>69</t>
  </si>
  <si>
    <t>安全巡控人员</t>
  </si>
  <si>
    <t>70</t>
  </si>
  <si>
    <t>安全巡查车</t>
  </si>
  <si>
    <t>9000</t>
  </si>
  <si>
    <t>71</t>
  </si>
  <si>
    <t>防撞车（100K）</t>
  </si>
  <si>
    <t>1133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</si>
  <si>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</si>
  <si>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</si>
  <si>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</si>
  <si>
    <t>报价单价
（不含税）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</si>
</sst>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  <scheme val="minor"/>
    </font>
    <font>
      <b/>
      <sz val="14"/>
      <name val="宋体"/>
      <charset val="0"/>
    </font>
    <font>
      <b/>
      <sz val="12"/>
      <name val="宋体"/>
      <charset val="0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righ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176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176" fontId="10" fillId="2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view="pageBreakPreview" zoomScaleNormal="100" workbookViewId="0">
      <selection activeCell="A3" sqref="A3:G3"/>
    </sheetView>
  </sheetViews>
  <sheetFormatPr defaultColWidth="9" defaultRowHeight="13.5"/>
  <cols>
    <col min="1" max="2" width="6.625" style="2" customWidth="1"/>
    <col min="3" max="3" width="25.625" style="2" customWidth="1"/>
    <col min="4" max="4" width="6.625" style="2" customWidth="1"/>
    <col min="5" max="6" width="10.625" style="2" customWidth="1"/>
    <col min="7" max="7" width="10.625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1</v>
      </c>
      <c r="B3" s="6"/>
      <c r="C3" s="6"/>
      <c r="D3" s="6"/>
      <c r="E3" s="7"/>
      <c r="F3" s="7"/>
      <c r="G3" s="8"/>
      <c r="H3" s="12"/>
      <c r="I3" s="4"/>
    </row>
    <row r="4" s="1" customFormat="1" ht="38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0" t="s">
        <v>9</v>
      </c>
      <c r="I4" s="13"/>
    </row>
    <row r="5" ht="25" customHeight="1" spans="1:8">
      <c r="A5" s="11" t="s">
        <v>10</v>
      </c>
      <c r="B5" s="11" t="s">
        <v>11</v>
      </c>
      <c r="C5" s="11" t="s">
        <v>12</v>
      </c>
      <c r="D5" s="11" t="s">
        <v>13</v>
      </c>
      <c r="E5" s="11" t="s">
        <v>13</v>
      </c>
      <c r="F5" s="11" t="s">
        <v>13</v>
      </c>
      <c r="G5" s="11"/>
      <c r="H5" s="14"/>
    </row>
    <row r="6" ht="25" customHeight="1" spans="1:8">
      <c r="A6" s="11" t="s">
        <v>14</v>
      </c>
      <c r="B6" s="11" t="s">
        <v>10</v>
      </c>
      <c r="C6" s="11" t="s">
        <v>15</v>
      </c>
      <c r="D6" s="11" t="s">
        <v>13</v>
      </c>
      <c r="E6" s="11" t="s">
        <v>13</v>
      </c>
      <c r="F6" s="11" t="s">
        <v>13</v>
      </c>
      <c r="G6" s="11"/>
      <c r="H6" s="14"/>
    </row>
    <row r="7" ht="25" customHeight="1" spans="1:8">
      <c r="A7" s="11" t="s">
        <v>16</v>
      </c>
      <c r="B7" s="11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1">
        <f>E7*F7</f>
        <v>98560</v>
      </c>
      <c r="H7" s="14"/>
    </row>
    <row r="8" ht="25" customHeight="1" spans="1:8">
      <c r="A8" s="11" t="s">
        <v>22</v>
      </c>
      <c r="B8" s="11" t="s">
        <v>23</v>
      </c>
      <c r="C8" s="11" t="s">
        <v>24</v>
      </c>
      <c r="D8" s="11" t="s">
        <v>19</v>
      </c>
      <c r="E8" s="11" t="s">
        <v>25</v>
      </c>
      <c r="F8" s="11" t="s">
        <v>26</v>
      </c>
      <c r="G8" s="11">
        <f t="shared" ref="G8:G39" si="0">E8*F8</f>
        <v>45990</v>
      </c>
      <c r="H8" s="15"/>
    </row>
    <row r="9" ht="25" customHeight="1" spans="1:8">
      <c r="A9" s="11" t="s">
        <v>27</v>
      </c>
      <c r="B9" s="11" t="s">
        <v>28</v>
      </c>
      <c r="C9" s="11" t="s">
        <v>29</v>
      </c>
      <c r="D9" s="11" t="s">
        <v>30</v>
      </c>
      <c r="E9" s="11" t="s">
        <v>31</v>
      </c>
      <c r="F9" s="11" t="s">
        <v>32</v>
      </c>
      <c r="G9" s="11">
        <f t="shared" si="0"/>
        <v>145680</v>
      </c>
      <c r="H9" s="15"/>
    </row>
    <row r="10" ht="25" customHeight="1" spans="1:8">
      <c r="A10" s="11" t="s">
        <v>33</v>
      </c>
      <c r="B10" s="11" t="s">
        <v>34</v>
      </c>
      <c r="C10" s="11" t="s">
        <v>35</v>
      </c>
      <c r="D10" s="11" t="s">
        <v>30</v>
      </c>
      <c r="E10" s="11" t="s">
        <v>36</v>
      </c>
      <c r="F10" s="11" t="s">
        <v>37</v>
      </c>
      <c r="G10" s="11">
        <f t="shared" si="0"/>
        <v>1820.4</v>
      </c>
      <c r="H10" s="15"/>
    </row>
    <row r="11" ht="25" customHeight="1" spans="1:8">
      <c r="A11" s="11" t="s">
        <v>38</v>
      </c>
      <c r="B11" s="11" t="s">
        <v>39</v>
      </c>
      <c r="C11" s="11" t="s">
        <v>40</v>
      </c>
      <c r="D11" s="11" t="s">
        <v>41</v>
      </c>
      <c r="E11" s="11" t="s">
        <v>42</v>
      </c>
      <c r="F11" s="11" t="s">
        <v>43</v>
      </c>
      <c r="G11" s="11">
        <f t="shared" si="0"/>
        <v>3000</v>
      </c>
      <c r="H11" s="15"/>
    </row>
    <row r="12" ht="25" customHeight="1" spans="1:8">
      <c r="A12" s="11" t="s">
        <v>44</v>
      </c>
      <c r="B12" s="11" t="s">
        <v>45</v>
      </c>
      <c r="C12" s="11" t="s">
        <v>46</v>
      </c>
      <c r="D12" s="11" t="s">
        <v>41</v>
      </c>
      <c r="E12" s="11" t="s">
        <v>42</v>
      </c>
      <c r="F12" s="11" t="s">
        <v>47</v>
      </c>
      <c r="G12" s="11">
        <f t="shared" si="0"/>
        <v>575</v>
      </c>
      <c r="H12" s="15"/>
    </row>
    <row r="13" ht="25" customHeight="1" spans="1:8">
      <c r="A13" s="11" t="s">
        <v>48</v>
      </c>
      <c r="B13" s="11" t="s">
        <v>49</v>
      </c>
      <c r="C13" s="11" t="s">
        <v>50</v>
      </c>
      <c r="D13" s="11" t="s">
        <v>41</v>
      </c>
      <c r="E13" s="11" t="s">
        <v>10</v>
      </c>
      <c r="F13" s="11" t="s">
        <v>51</v>
      </c>
      <c r="G13" s="11">
        <f t="shared" si="0"/>
        <v>546.81</v>
      </c>
      <c r="H13" s="15"/>
    </row>
    <row r="14" ht="25" customHeight="1" spans="1:8">
      <c r="A14" s="11" t="s">
        <v>36</v>
      </c>
      <c r="B14" s="11" t="s">
        <v>52</v>
      </c>
      <c r="C14" s="11" t="s">
        <v>53</v>
      </c>
      <c r="D14" s="11" t="s">
        <v>41</v>
      </c>
      <c r="E14" s="11" t="s">
        <v>54</v>
      </c>
      <c r="F14" s="11" t="s">
        <v>55</v>
      </c>
      <c r="G14" s="11">
        <f t="shared" si="0"/>
        <v>2434.8</v>
      </c>
      <c r="H14" s="15"/>
    </row>
    <row r="15" ht="25" customHeight="1" spans="1:8">
      <c r="A15" s="11" t="s">
        <v>56</v>
      </c>
      <c r="B15" s="11" t="s">
        <v>14</v>
      </c>
      <c r="C15" s="11" t="s">
        <v>57</v>
      </c>
      <c r="D15" s="11" t="s">
        <v>13</v>
      </c>
      <c r="E15" s="11" t="s">
        <v>13</v>
      </c>
      <c r="F15" s="11" t="s">
        <v>13</v>
      </c>
      <c r="G15" s="11"/>
      <c r="H15" s="15"/>
    </row>
    <row r="16" ht="25" customHeight="1" spans="1:8">
      <c r="A16" s="11" t="s">
        <v>58</v>
      </c>
      <c r="B16" s="11" t="s">
        <v>59</v>
      </c>
      <c r="C16" s="11" t="s">
        <v>60</v>
      </c>
      <c r="D16" s="11" t="s">
        <v>61</v>
      </c>
      <c r="E16" s="11" t="s">
        <v>62</v>
      </c>
      <c r="F16" s="11" t="s">
        <v>63</v>
      </c>
      <c r="G16" s="11">
        <f t="shared" si="0"/>
        <v>6368</v>
      </c>
      <c r="H16" s="15"/>
    </row>
    <row r="17" ht="25" customHeight="1" spans="1:8">
      <c r="A17" s="11" t="s">
        <v>64</v>
      </c>
      <c r="B17" s="11" t="s">
        <v>65</v>
      </c>
      <c r="C17" s="11" t="s">
        <v>66</v>
      </c>
      <c r="D17" s="11" t="s">
        <v>61</v>
      </c>
      <c r="E17" s="11" t="s">
        <v>67</v>
      </c>
      <c r="F17" s="11" t="s">
        <v>68</v>
      </c>
      <c r="G17" s="11">
        <f t="shared" si="0"/>
        <v>7539</v>
      </c>
      <c r="H17" s="15"/>
    </row>
    <row r="18" ht="25" customHeight="1" spans="1:8">
      <c r="A18" s="11" t="s">
        <v>69</v>
      </c>
      <c r="B18" s="11" t="s">
        <v>70</v>
      </c>
      <c r="C18" s="11" t="s">
        <v>71</v>
      </c>
      <c r="D18" s="11" t="s">
        <v>61</v>
      </c>
      <c r="E18" s="11" t="s">
        <v>54</v>
      </c>
      <c r="F18" s="11" t="s">
        <v>72</v>
      </c>
      <c r="G18" s="11">
        <f t="shared" si="0"/>
        <v>2760</v>
      </c>
      <c r="H18" s="15"/>
    </row>
    <row r="19" ht="25" customHeight="1" spans="1:8">
      <c r="A19" s="11" t="s">
        <v>73</v>
      </c>
      <c r="B19" s="11" t="s">
        <v>74</v>
      </c>
      <c r="C19" s="11" t="s">
        <v>75</v>
      </c>
      <c r="D19" s="11" t="s">
        <v>61</v>
      </c>
      <c r="E19" s="11" t="s">
        <v>67</v>
      </c>
      <c r="F19" s="11" t="s">
        <v>76</v>
      </c>
      <c r="G19" s="11">
        <f t="shared" si="0"/>
        <v>3152</v>
      </c>
      <c r="H19" s="15"/>
    </row>
    <row r="20" ht="25" customHeight="1" spans="1:8">
      <c r="A20" s="11" t="s">
        <v>77</v>
      </c>
      <c r="B20" s="11" t="s">
        <v>78</v>
      </c>
      <c r="C20" s="11" t="s">
        <v>79</v>
      </c>
      <c r="D20" s="11" t="s">
        <v>61</v>
      </c>
      <c r="E20" s="11" t="s">
        <v>54</v>
      </c>
      <c r="F20" s="11" t="s">
        <v>80</v>
      </c>
      <c r="G20" s="11">
        <f t="shared" si="0"/>
        <v>498.8</v>
      </c>
      <c r="H20" s="15"/>
    </row>
    <row r="21" ht="25" customHeight="1" spans="1:8">
      <c r="A21" s="11" t="s">
        <v>81</v>
      </c>
      <c r="B21" s="11" t="s">
        <v>82</v>
      </c>
      <c r="C21" s="11" t="s">
        <v>83</v>
      </c>
      <c r="D21" s="11" t="s">
        <v>61</v>
      </c>
      <c r="E21" s="11" t="s">
        <v>54</v>
      </c>
      <c r="F21" s="11" t="s">
        <v>84</v>
      </c>
      <c r="G21" s="11">
        <f t="shared" si="0"/>
        <v>2100.4</v>
      </c>
      <c r="H21" s="15"/>
    </row>
    <row r="22" ht="25" customHeight="1" spans="1:8">
      <c r="A22" s="11" t="s">
        <v>85</v>
      </c>
      <c r="B22" s="11" t="s">
        <v>86</v>
      </c>
      <c r="C22" s="11" t="s">
        <v>87</v>
      </c>
      <c r="D22" s="11" t="s">
        <v>88</v>
      </c>
      <c r="E22" s="11" t="s">
        <v>54</v>
      </c>
      <c r="F22" s="11" t="s">
        <v>89</v>
      </c>
      <c r="G22" s="11">
        <f t="shared" si="0"/>
        <v>2427</v>
      </c>
      <c r="H22" s="15"/>
    </row>
    <row r="23" ht="25" customHeight="1" spans="1:8">
      <c r="A23" s="11" t="s">
        <v>90</v>
      </c>
      <c r="B23" s="11" t="s">
        <v>91</v>
      </c>
      <c r="C23" s="11" t="s">
        <v>92</v>
      </c>
      <c r="D23" s="11" t="s">
        <v>88</v>
      </c>
      <c r="E23" s="11" t="s">
        <v>36</v>
      </c>
      <c r="F23" s="11" t="s">
        <v>93</v>
      </c>
      <c r="G23" s="11">
        <f t="shared" si="0"/>
        <v>1573.2</v>
      </c>
      <c r="H23" s="15"/>
    </row>
    <row r="24" ht="25" customHeight="1" spans="1:8">
      <c r="A24" s="11" t="s">
        <v>54</v>
      </c>
      <c r="B24" s="11" t="s">
        <v>94</v>
      </c>
      <c r="C24" s="11" t="s">
        <v>95</v>
      </c>
      <c r="D24" s="11" t="s">
        <v>61</v>
      </c>
      <c r="E24" s="11" t="s">
        <v>54</v>
      </c>
      <c r="F24" s="11" t="s">
        <v>96</v>
      </c>
      <c r="G24" s="11">
        <f t="shared" si="0"/>
        <v>1482.8</v>
      </c>
      <c r="H24" s="15"/>
    </row>
    <row r="25" ht="25" customHeight="1" spans="1:8">
      <c r="A25" s="11" t="s">
        <v>97</v>
      </c>
      <c r="B25" s="11" t="s">
        <v>16</v>
      </c>
      <c r="C25" s="11" t="s">
        <v>98</v>
      </c>
      <c r="D25" s="11" t="s">
        <v>13</v>
      </c>
      <c r="E25" s="11" t="s">
        <v>13</v>
      </c>
      <c r="F25" s="11" t="s">
        <v>13</v>
      </c>
      <c r="G25" s="11"/>
      <c r="H25" s="15"/>
    </row>
    <row r="26" ht="25" customHeight="1" spans="1:8">
      <c r="A26" s="11" t="s">
        <v>99</v>
      </c>
      <c r="B26" s="11" t="s">
        <v>100</v>
      </c>
      <c r="C26" s="11" t="s">
        <v>101</v>
      </c>
      <c r="D26" s="11" t="s">
        <v>30</v>
      </c>
      <c r="E26" s="11" t="s">
        <v>67</v>
      </c>
      <c r="F26" s="11" t="s">
        <v>102</v>
      </c>
      <c r="G26" s="11">
        <f t="shared" si="0"/>
        <v>17502</v>
      </c>
      <c r="H26" s="15"/>
    </row>
    <row r="27" ht="25" customHeight="1" spans="1:8">
      <c r="A27" s="11" t="s">
        <v>103</v>
      </c>
      <c r="B27" s="11" t="s">
        <v>104</v>
      </c>
      <c r="C27" s="11" t="s">
        <v>105</v>
      </c>
      <c r="D27" s="11" t="s">
        <v>106</v>
      </c>
      <c r="E27" s="11" t="s">
        <v>67</v>
      </c>
      <c r="F27" s="11" t="s">
        <v>107</v>
      </c>
      <c r="G27" s="11">
        <f t="shared" si="0"/>
        <v>47013</v>
      </c>
      <c r="H27" s="15"/>
    </row>
    <row r="28" ht="25" customHeight="1" spans="1:8">
      <c r="A28" s="11" t="s">
        <v>108</v>
      </c>
      <c r="B28" s="11" t="s">
        <v>109</v>
      </c>
      <c r="C28" s="11" t="s">
        <v>110</v>
      </c>
      <c r="D28" s="11" t="s">
        <v>19</v>
      </c>
      <c r="E28" s="11" t="s">
        <v>25</v>
      </c>
      <c r="F28" s="11" t="s">
        <v>111</v>
      </c>
      <c r="G28" s="11">
        <f t="shared" si="0"/>
        <v>148880</v>
      </c>
      <c r="H28" s="15"/>
    </row>
    <row r="29" ht="25" customHeight="1" spans="1:8">
      <c r="A29" s="11" t="s">
        <v>112</v>
      </c>
      <c r="B29" s="11" t="s">
        <v>22</v>
      </c>
      <c r="C29" s="11" t="s">
        <v>113</v>
      </c>
      <c r="D29" s="11" t="s">
        <v>13</v>
      </c>
      <c r="E29" s="11" t="s">
        <v>13</v>
      </c>
      <c r="F29" s="11" t="s">
        <v>13</v>
      </c>
      <c r="G29" s="11"/>
      <c r="H29" s="15"/>
    </row>
    <row r="30" ht="25" customHeight="1" spans="1:8">
      <c r="A30" s="11" t="s">
        <v>114</v>
      </c>
      <c r="B30" s="11" t="s">
        <v>115</v>
      </c>
      <c r="C30" s="11" t="s">
        <v>116</v>
      </c>
      <c r="D30" s="11" t="s">
        <v>13</v>
      </c>
      <c r="E30" s="11" t="s">
        <v>13</v>
      </c>
      <c r="F30" s="11" t="s">
        <v>13</v>
      </c>
      <c r="G30" s="11"/>
      <c r="H30" s="15"/>
    </row>
    <row r="31" ht="25" customHeight="1" spans="1:8">
      <c r="A31" s="11" t="s">
        <v>117</v>
      </c>
      <c r="B31" s="11" t="s">
        <v>118</v>
      </c>
      <c r="C31" s="11" t="s">
        <v>119</v>
      </c>
      <c r="D31" s="11" t="s">
        <v>19</v>
      </c>
      <c r="E31" s="11" t="s">
        <v>120</v>
      </c>
      <c r="F31" s="11" t="s">
        <v>121</v>
      </c>
      <c r="G31" s="11">
        <f t="shared" si="0"/>
        <v>259.27</v>
      </c>
      <c r="H31" s="15"/>
    </row>
    <row r="32" ht="25" customHeight="1" spans="1:8">
      <c r="A32" s="11" t="s">
        <v>122</v>
      </c>
      <c r="B32" s="11" t="s">
        <v>123</v>
      </c>
      <c r="C32" s="11" t="s">
        <v>124</v>
      </c>
      <c r="D32" s="11" t="s">
        <v>13</v>
      </c>
      <c r="E32" s="11" t="s">
        <v>13</v>
      </c>
      <c r="F32" s="11" t="s">
        <v>13</v>
      </c>
      <c r="G32" s="11"/>
      <c r="H32" s="15"/>
    </row>
    <row r="33" ht="25" customHeight="1" spans="1:8">
      <c r="A33" s="11" t="s">
        <v>125</v>
      </c>
      <c r="B33" s="11" t="s">
        <v>126</v>
      </c>
      <c r="C33" s="11" t="s">
        <v>127</v>
      </c>
      <c r="D33" s="11" t="s">
        <v>19</v>
      </c>
      <c r="E33" s="11" t="s">
        <v>128</v>
      </c>
      <c r="F33" s="11" t="s">
        <v>129</v>
      </c>
      <c r="G33" s="11">
        <f t="shared" si="0"/>
        <v>212.36</v>
      </c>
      <c r="H33" s="15"/>
    </row>
    <row r="34" ht="25" customHeight="1" spans="1:8">
      <c r="A34" s="11" t="s">
        <v>130</v>
      </c>
      <c r="B34" s="11" t="s">
        <v>131</v>
      </c>
      <c r="C34" s="11" t="s">
        <v>132</v>
      </c>
      <c r="D34" s="11" t="s">
        <v>13</v>
      </c>
      <c r="E34" s="11" t="s">
        <v>13</v>
      </c>
      <c r="F34" s="11" t="s">
        <v>13</v>
      </c>
      <c r="G34" s="11"/>
      <c r="H34" s="15"/>
    </row>
    <row r="35" ht="25" customHeight="1" spans="1:8">
      <c r="A35" s="11" t="s">
        <v>133</v>
      </c>
      <c r="B35" s="11" t="s">
        <v>134</v>
      </c>
      <c r="C35" s="11" t="s">
        <v>135</v>
      </c>
      <c r="D35" s="11" t="s">
        <v>19</v>
      </c>
      <c r="E35" s="11" t="s">
        <v>136</v>
      </c>
      <c r="F35" s="11" t="s">
        <v>137</v>
      </c>
      <c r="G35" s="11">
        <f t="shared" si="0"/>
        <v>667.04</v>
      </c>
      <c r="H35" s="15"/>
    </row>
    <row r="36" ht="25" customHeight="1" spans="1:8">
      <c r="A36" s="11" t="s">
        <v>138</v>
      </c>
      <c r="B36" s="11" t="s">
        <v>139</v>
      </c>
      <c r="C36" s="11" t="s">
        <v>140</v>
      </c>
      <c r="D36" s="11" t="s">
        <v>19</v>
      </c>
      <c r="E36" s="11" t="s">
        <v>141</v>
      </c>
      <c r="F36" s="11" t="s">
        <v>142</v>
      </c>
      <c r="G36" s="11">
        <f t="shared" si="0"/>
        <v>10979.61</v>
      </c>
      <c r="H36" s="15"/>
    </row>
    <row r="37" ht="25" customHeight="1" spans="1:8">
      <c r="A37" s="11" t="s">
        <v>143</v>
      </c>
      <c r="B37" s="11" t="s">
        <v>144</v>
      </c>
      <c r="C37" s="11" t="s">
        <v>145</v>
      </c>
      <c r="D37" s="11" t="s">
        <v>146</v>
      </c>
      <c r="E37" s="11" t="s">
        <v>33</v>
      </c>
      <c r="F37" s="11" t="s">
        <v>147</v>
      </c>
      <c r="G37" s="11">
        <f t="shared" si="0"/>
        <v>9900</v>
      </c>
      <c r="H37" s="15"/>
    </row>
    <row r="38" ht="25" customHeight="1" spans="1:8">
      <c r="A38" s="11" t="s">
        <v>148</v>
      </c>
      <c r="B38" s="11" t="s">
        <v>149</v>
      </c>
      <c r="C38" s="11" t="s">
        <v>150</v>
      </c>
      <c r="D38" s="11" t="s">
        <v>30</v>
      </c>
      <c r="E38" s="11" t="s">
        <v>151</v>
      </c>
      <c r="F38" s="11" t="s">
        <v>152</v>
      </c>
      <c r="G38" s="11">
        <f t="shared" si="0"/>
        <v>4134.85</v>
      </c>
      <c r="H38" s="15"/>
    </row>
    <row r="39" ht="25" customHeight="1" spans="1:8">
      <c r="A39" s="11" t="s">
        <v>153</v>
      </c>
      <c r="B39" s="11" t="s">
        <v>154</v>
      </c>
      <c r="C39" s="11" t="s">
        <v>155</v>
      </c>
      <c r="D39" s="11" t="s">
        <v>13</v>
      </c>
      <c r="E39" s="11" t="s">
        <v>13</v>
      </c>
      <c r="F39" s="11" t="s">
        <v>13</v>
      </c>
      <c r="G39" s="11"/>
      <c r="H39" s="15"/>
    </row>
    <row r="40" ht="25" customHeight="1" spans="1:8">
      <c r="A40" s="11" t="s">
        <v>156</v>
      </c>
      <c r="B40" s="11" t="s">
        <v>10</v>
      </c>
      <c r="C40" s="11" t="s">
        <v>157</v>
      </c>
      <c r="D40" s="11" t="s">
        <v>13</v>
      </c>
      <c r="E40" s="11" t="s">
        <v>13</v>
      </c>
      <c r="F40" s="11" t="s">
        <v>13</v>
      </c>
      <c r="G40" s="11"/>
      <c r="H40" s="15"/>
    </row>
    <row r="41" ht="25" customHeight="1" spans="1:8">
      <c r="A41" s="11" t="s">
        <v>158</v>
      </c>
      <c r="B41" s="11" t="s">
        <v>17</v>
      </c>
      <c r="C41" s="11" t="s">
        <v>159</v>
      </c>
      <c r="D41" s="11" t="s">
        <v>19</v>
      </c>
      <c r="E41" s="11" t="s">
        <v>160</v>
      </c>
      <c r="F41" s="11" t="s">
        <v>161</v>
      </c>
      <c r="G41" s="11">
        <f t="shared" ref="G40:G75" si="1">E41*F41</f>
        <v>89.72</v>
      </c>
      <c r="H41" s="15"/>
    </row>
    <row r="42" ht="25" customHeight="1" spans="1:8">
      <c r="A42" s="11" t="s">
        <v>162</v>
      </c>
      <c r="B42" s="11" t="s">
        <v>23</v>
      </c>
      <c r="C42" s="11" t="s">
        <v>163</v>
      </c>
      <c r="D42" s="11" t="s">
        <v>19</v>
      </c>
      <c r="E42" s="11" t="s">
        <v>164</v>
      </c>
      <c r="F42" s="11" t="s">
        <v>165</v>
      </c>
      <c r="G42" s="11">
        <f t="shared" si="1"/>
        <v>239601.67</v>
      </c>
      <c r="H42" s="15"/>
    </row>
    <row r="43" ht="25" customHeight="1" spans="1:8">
      <c r="A43" s="11" t="s">
        <v>166</v>
      </c>
      <c r="B43" s="11" t="s">
        <v>28</v>
      </c>
      <c r="C43" s="11" t="s">
        <v>167</v>
      </c>
      <c r="D43" s="11" t="s">
        <v>19</v>
      </c>
      <c r="E43" s="11" t="s">
        <v>168</v>
      </c>
      <c r="F43" s="11" t="s">
        <v>169</v>
      </c>
      <c r="G43" s="11">
        <f t="shared" si="1"/>
        <v>85538.58</v>
      </c>
      <c r="H43" s="15"/>
    </row>
    <row r="44" ht="25" customHeight="1" spans="1:8">
      <c r="A44" s="11" t="s">
        <v>170</v>
      </c>
      <c r="B44" s="11" t="s">
        <v>34</v>
      </c>
      <c r="C44" s="11" t="s">
        <v>171</v>
      </c>
      <c r="D44" s="11" t="s">
        <v>19</v>
      </c>
      <c r="E44" s="11" t="s">
        <v>172</v>
      </c>
      <c r="F44" s="11" t="s">
        <v>173</v>
      </c>
      <c r="G44" s="11">
        <f t="shared" si="1"/>
        <v>69748.09</v>
      </c>
      <c r="H44" s="15"/>
    </row>
    <row r="45" ht="25" customHeight="1" spans="1:8">
      <c r="A45" s="11" t="s">
        <v>174</v>
      </c>
      <c r="B45" s="11" t="s">
        <v>39</v>
      </c>
      <c r="C45" s="11" t="s">
        <v>175</v>
      </c>
      <c r="D45" s="11" t="s">
        <v>19</v>
      </c>
      <c r="E45" s="11" t="s">
        <v>176</v>
      </c>
      <c r="F45" s="11" t="s">
        <v>177</v>
      </c>
      <c r="G45" s="11">
        <f t="shared" si="1"/>
        <v>15834</v>
      </c>
      <c r="H45" s="15"/>
    </row>
    <row r="46" ht="25" customHeight="1" spans="1:8">
      <c r="A46" s="11" t="s">
        <v>178</v>
      </c>
      <c r="B46" s="11" t="s">
        <v>45</v>
      </c>
      <c r="C46" s="11" t="s">
        <v>179</v>
      </c>
      <c r="D46" s="11" t="s">
        <v>30</v>
      </c>
      <c r="E46" s="11" t="s">
        <v>180</v>
      </c>
      <c r="F46" s="11" t="s">
        <v>32</v>
      </c>
      <c r="G46" s="11">
        <f t="shared" si="1"/>
        <v>5692.45</v>
      </c>
      <c r="H46" s="15"/>
    </row>
    <row r="47" ht="25" customHeight="1" spans="1:8">
      <c r="A47" s="11" t="s">
        <v>181</v>
      </c>
      <c r="B47" s="11" t="s">
        <v>49</v>
      </c>
      <c r="C47" s="11" t="s">
        <v>182</v>
      </c>
      <c r="D47" s="11" t="s">
        <v>30</v>
      </c>
      <c r="E47" s="11" t="s">
        <v>183</v>
      </c>
      <c r="F47" s="11" t="s">
        <v>184</v>
      </c>
      <c r="G47" s="11">
        <f t="shared" si="1"/>
        <v>3732.97</v>
      </c>
      <c r="H47" s="15"/>
    </row>
    <row r="48" ht="25" customHeight="1" spans="1:8">
      <c r="A48" s="11" t="s">
        <v>185</v>
      </c>
      <c r="B48" s="11" t="s">
        <v>52</v>
      </c>
      <c r="C48" s="11" t="s">
        <v>186</v>
      </c>
      <c r="D48" s="11" t="s">
        <v>30</v>
      </c>
      <c r="E48" s="11" t="s">
        <v>187</v>
      </c>
      <c r="F48" s="11" t="s">
        <v>188</v>
      </c>
      <c r="G48" s="11">
        <f t="shared" si="1"/>
        <v>3056.68</v>
      </c>
      <c r="H48" s="15"/>
    </row>
    <row r="49" ht="25" customHeight="1" spans="1:8">
      <c r="A49" s="11" t="s">
        <v>189</v>
      </c>
      <c r="B49" s="11" t="s">
        <v>190</v>
      </c>
      <c r="C49" s="11" t="s">
        <v>191</v>
      </c>
      <c r="D49" s="11" t="s">
        <v>30</v>
      </c>
      <c r="E49" s="11" t="s">
        <v>192</v>
      </c>
      <c r="F49" s="11" t="s">
        <v>32</v>
      </c>
      <c r="G49" s="11">
        <f t="shared" si="1"/>
        <v>134.75</v>
      </c>
      <c r="H49" s="15"/>
    </row>
    <row r="50" ht="25" customHeight="1" spans="1:8">
      <c r="A50" s="11" t="s">
        <v>193</v>
      </c>
      <c r="B50" s="11" t="s">
        <v>14</v>
      </c>
      <c r="C50" s="11" t="s">
        <v>194</v>
      </c>
      <c r="D50" s="11" t="s">
        <v>13</v>
      </c>
      <c r="E50" s="11" t="s">
        <v>13</v>
      </c>
      <c r="F50" s="11" t="s">
        <v>13</v>
      </c>
      <c r="G50" s="11"/>
      <c r="H50" s="15"/>
    </row>
    <row r="51" ht="25" customHeight="1" spans="1:8">
      <c r="A51" s="11" t="s">
        <v>195</v>
      </c>
      <c r="B51" s="11" t="s">
        <v>59</v>
      </c>
      <c r="C51" s="11" t="s">
        <v>196</v>
      </c>
      <c r="D51" s="11" t="s">
        <v>30</v>
      </c>
      <c r="E51" s="11" t="s">
        <v>197</v>
      </c>
      <c r="F51" s="11" t="s">
        <v>198</v>
      </c>
      <c r="G51" s="11">
        <f t="shared" si="1"/>
        <v>38376</v>
      </c>
      <c r="H51" s="15"/>
    </row>
    <row r="52" ht="25" customHeight="1" spans="1:8">
      <c r="A52" s="11" t="s">
        <v>199</v>
      </c>
      <c r="B52" s="11" t="s">
        <v>65</v>
      </c>
      <c r="C52" s="11" t="s">
        <v>200</v>
      </c>
      <c r="D52" s="11" t="s">
        <v>30</v>
      </c>
      <c r="E52" s="11" t="s">
        <v>201</v>
      </c>
      <c r="F52" s="11" t="s">
        <v>202</v>
      </c>
      <c r="G52" s="11">
        <f t="shared" si="1"/>
        <v>2996</v>
      </c>
      <c r="H52" s="15"/>
    </row>
    <row r="53" ht="40" customHeight="1" spans="1:8">
      <c r="A53" s="11" t="s">
        <v>203</v>
      </c>
      <c r="B53" s="11" t="s">
        <v>70</v>
      </c>
      <c r="C53" s="11" t="s">
        <v>204</v>
      </c>
      <c r="D53" s="11" t="s">
        <v>61</v>
      </c>
      <c r="E53" s="11" t="s">
        <v>27</v>
      </c>
      <c r="F53" s="11" t="s">
        <v>205</v>
      </c>
      <c r="G53" s="11">
        <f t="shared" si="1"/>
        <v>1200</v>
      </c>
      <c r="H53" s="15"/>
    </row>
    <row r="54" ht="25" customHeight="1" spans="1:8">
      <c r="A54" s="11" t="s">
        <v>42</v>
      </c>
      <c r="B54" s="11" t="s">
        <v>74</v>
      </c>
      <c r="C54" s="11" t="s">
        <v>206</v>
      </c>
      <c r="D54" s="11" t="s">
        <v>30</v>
      </c>
      <c r="E54" s="11" t="s">
        <v>207</v>
      </c>
      <c r="F54" s="11" t="s">
        <v>208</v>
      </c>
      <c r="G54" s="11">
        <f t="shared" si="1"/>
        <v>18299</v>
      </c>
      <c r="H54" s="15"/>
    </row>
    <row r="55" ht="25" customHeight="1" spans="1:8">
      <c r="A55" s="11" t="s">
        <v>209</v>
      </c>
      <c r="B55" s="11" t="s">
        <v>78</v>
      </c>
      <c r="C55" s="11" t="s">
        <v>210</v>
      </c>
      <c r="D55" s="11" t="s">
        <v>30</v>
      </c>
      <c r="E55" s="11" t="s">
        <v>211</v>
      </c>
      <c r="F55" s="11" t="s">
        <v>212</v>
      </c>
      <c r="G55" s="11">
        <f t="shared" si="1"/>
        <v>35898.75</v>
      </c>
      <c r="H55" s="15"/>
    </row>
    <row r="56" ht="25" customHeight="1" spans="1:8">
      <c r="A56" s="11" t="s">
        <v>213</v>
      </c>
      <c r="B56" s="11" t="s">
        <v>82</v>
      </c>
      <c r="C56" s="11" t="s">
        <v>214</v>
      </c>
      <c r="D56" s="11" t="s">
        <v>30</v>
      </c>
      <c r="E56" s="11" t="s">
        <v>64</v>
      </c>
      <c r="F56" s="11" t="s">
        <v>215</v>
      </c>
      <c r="G56" s="11">
        <f t="shared" si="1"/>
        <v>17407</v>
      </c>
      <c r="H56" s="15"/>
    </row>
    <row r="57" ht="25" customHeight="1" spans="1:8">
      <c r="A57" s="11" t="s">
        <v>216</v>
      </c>
      <c r="B57" s="11" t="s">
        <v>86</v>
      </c>
      <c r="C57" s="11" t="s">
        <v>217</v>
      </c>
      <c r="D57" s="11" t="s">
        <v>30</v>
      </c>
      <c r="E57" s="11" t="s">
        <v>213</v>
      </c>
      <c r="F57" s="11" t="s">
        <v>218</v>
      </c>
      <c r="G57" s="11">
        <f t="shared" si="1"/>
        <v>8404.76</v>
      </c>
      <c r="H57" s="15"/>
    </row>
    <row r="58" ht="25" customHeight="1" spans="1:8">
      <c r="A58" s="11" t="s">
        <v>219</v>
      </c>
      <c r="B58" s="11" t="s">
        <v>91</v>
      </c>
      <c r="C58" s="11" t="s">
        <v>220</v>
      </c>
      <c r="D58" s="11" t="s">
        <v>19</v>
      </c>
      <c r="E58" s="11" t="s">
        <v>42</v>
      </c>
      <c r="F58" s="11" t="s">
        <v>221</v>
      </c>
      <c r="G58" s="11">
        <f t="shared" si="1"/>
        <v>13293</v>
      </c>
      <c r="H58" s="15"/>
    </row>
    <row r="59" ht="25" customHeight="1" spans="1:8">
      <c r="A59" s="11" t="s">
        <v>222</v>
      </c>
      <c r="B59" s="11" t="s">
        <v>94</v>
      </c>
      <c r="C59" s="11" t="s">
        <v>223</v>
      </c>
      <c r="D59" s="11" t="s">
        <v>19</v>
      </c>
      <c r="E59" s="11" t="s">
        <v>62</v>
      </c>
      <c r="F59" s="11" t="s">
        <v>224</v>
      </c>
      <c r="G59" s="11">
        <f t="shared" si="1"/>
        <v>52826</v>
      </c>
      <c r="H59" s="15"/>
    </row>
    <row r="60" ht="25" customHeight="1" spans="1:8">
      <c r="A60" s="11" t="s">
        <v>201</v>
      </c>
      <c r="B60" s="11" t="s">
        <v>225</v>
      </c>
      <c r="C60" s="11" t="s">
        <v>226</v>
      </c>
      <c r="D60" s="11" t="s">
        <v>13</v>
      </c>
      <c r="E60" s="11" t="s">
        <v>13</v>
      </c>
      <c r="F60" s="11" t="s">
        <v>13</v>
      </c>
      <c r="G60" s="11"/>
      <c r="H60" s="15"/>
    </row>
    <row r="61" ht="25" customHeight="1" spans="1:8">
      <c r="A61" s="11" t="s">
        <v>227</v>
      </c>
      <c r="B61" s="11" t="s">
        <v>10</v>
      </c>
      <c r="C61" s="11" t="s">
        <v>228</v>
      </c>
      <c r="D61" s="11" t="s">
        <v>229</v>
      </c>
      <c r="E61" s="11" t="s">
        <v>230</v>
      </c>
      <c r="F61" s="11" t="s">
        <v>231</v>
      </c>
      <c r="G61" s="11">
        <f t="shared" si="1"/>
        <v>475608</v>
      </c>
      <c r="H61" s="15"/>
    </row>
    <row r="62" ht="25" customHeight="1" spans="1:8">
      <c r="A62" s="11" t="s">
        <v>232</v>
      </c>
      <c r="B62" s="11" t="s">
        <v>14</v>
      </c>
      <c r="C62" s="11" t="s">
        <v>233</v>
      </c>
      <c r="D62" s="11" t="s">
        <v>234</v>
      </c>
      <c r="E62" s="11" t="s">
        <v>130</v>
      </c>
      <c r="F62" s="11" t="s">
        <v>235</v>
      </c>
      <c r="G62" s="11">
        <f t="shared" si="1"/>
        <v>30513.9</v>
      </c>
      <c r="H62" s="15"/>
    </row>
    <row r="63" ht="25" customHeight="1" spans="1:8">
      <c r="A63" s="11" t="s">
        <v>236</v>
      </c>
      <c r="B63" s="11" t="s">
        <v>16</v>
      </c>
      <c r="C63" s="11" t="s">
        <v>237</v>
      </c>
      <c r="D63" s="11" t="s">
        <v>238</v>
      </c>
      <c r="E63" s="11" t="s">
        <v>239</v>
      </c>
      <c r="F63" s="11" t="s">
        <v>240</v>
      </c>
      <c r="G63" s="11">
        <f t="shared" si="1"/>
        <v>342540</v>
      </c>
      <c r="H63" s="15"/>
    </row>
    <row r="64" ht="25" customHeight="1" spans="1:8">
      <c r="A64" s="11" t="s">
        <v>43</v>
      </c>
      <c r="B64" s="11" t="s">
        <v>22</v>
      </c>
      <c r="C64" s="11" t="s">
        <v>241</v>
      </c>
      <c r="D64" s="11" t="s">
        <v>30</v>
      </c>
      <c r="E64" s="11" t="s">
        <v>67</v>
      </c>
      <c r="F64" s="11" t="s">
        <v>242</v>
      </c>
      <c r="G64" s="11">
        <f t="shared" si="1"/>
        <v>6582</v>
      </c>
      <c r="H64" s="15"/>
    </row>
    <row r="65" ht="39" customHeight="1" spans="1:8">
      <c r="A65" s="11" t="s">
        <v>243</v>
      </c>
      <c r="B65" s="11" t="s">
        <v>27</v>
      </c>
      <c r="C65" s="11" t="s">
        <v>244</v>
      </c>
      <c r="D65" s="11" t="s">
        <v>238</v>
      </c>
      <c r="E65" s="11" t="s">
        <v>130</v>
      </c>
      <c r="F65" s="11" t="s">
        <v>245</v>
      </c>
      <c r="G65" s="11">
        <f t="shared" si="1"/>
        <v>122055</v>
      </c>
      <c r="H65" s="15"/>
    </row>
    <row r="66" ht="25" customHeight="1" spans="1:8">
      <c r="A66" s="11" t="s">
        <v>246</v>
      </c>
      <c r="B66" s="11" t="s">
        <v>33</v>
      </c>
      <c r="C66" s="11" t="s">
        <v>247</v>
      </c>
      <c r="D66" s="11" t="s">
        <v>238</v>
      </c>
      <c r="E66" s="11" t="s">
        <v>185</v>
      </c>
      <c r="F66" s="11" t="s">
        <v>248</v>
      </c>
      <c r="G66" s="11">
        <f t="shared" si="1"/>
        <v>24543.2</v>
      </c>
      <c r="H66" s="15"/>
    </row>
    <row r="67" ht="25" customHeight="1" spans="1:8">
      <c r="A67" s="11" t="s">
        <v>249</v>
      </c>
      <c r="B67" s="11" t="s">
        <v>38</v>
      </c>
      <c r="C67" s="11" t="s">
        <v>250</v>
      </c>
      <c r="D67" s="11" t="s">
        <v>238</v>
      </c>
      <c r="E67" s="11" t="s">
        <v>219</v>
      </c>
      <c r="F67" s="11" t="s">
        <v>251</v>
      </c>
      <c r="G67" s="11">
        <f t="shared" si="1"/>
        <v>81000</v>
      </c>
      <c r="H67" s="15"/>
    </row>
    <row r="68" ht="25" customHeight="1" spans="1:8">
      <c r="A68" s="11" t="s">
        <v>252</v>
      </c>
      <c r="B68" s="11" t="s">
        <v>44</v>
      </c>
      <c r="C68" s="11" t="s">
        <v>253</v>
      </c>
      <c r="D68" s="11" t="s">
        <v>238</v>
      </c>
      <c r="E68" s="11" t="s">
        <v>219</v>
      </c>
      <c r="F68" s="11" t="s">
        <v>251</v>
      </c>
      <c r="G68" s="11">
        <f t="shared" si="1"/>
        <v>81000</v>
      </c>
      <c r="H68" s="15"/>
    </row>
    <row r="69" ht="25" customHeight="1" spans="1:8">
      <c r="A69" s="11" t="s">
        <v>254</v>
      </c>
      <c r="B69" s="11" t="s">
        <v>255</v>
      </c>
      <c r="C69" s="11" t="s">
        <v>256</v>
      </c>
      <c r="D69" s="11" t="s">
        <v>13</v>
      </c>
      <c r="E69" s="11" t="s">
        <v>13</v>
      </c>
      <c r="F69" s="11" t="s">
        <v>13</v>
      </c>
      <c r="G69" s="11"/>
      <c r="H69" s="15"/>
    </row>
    <row r="70" ht="25" customHeight="1" spans="1:8">
      <c r="A70" s="11" t="s">
        <v>257</v>
      </c>
      <c r="B70" s="11" t="s">
        <v>10</v>
      </c>
      <c r="C70" s="11" t="s">
        <v>258</v>
      </c>
      <c r="D70" s="11" t="s">
        <v>259</v>
      </c>
      <c r="E70" s="11" t="s">
        <v>38</v>
      </c>
      <c r="F70" s="11" t="s">
        <v>260</v>
      </c>
      <c r="G70" s="11">
        <f t="shared" si="1"/>
        <v>52500</v>
      </c>
      <c r="H70" s="15" t="s">
        <v>261</v>
      </c>
    </row>
    <row r="71" ht="25" customHeight="1" spans="1:8">
      <c r="A71" s="11" t="s">
        <v>262</v>
      </c>
      <c r="B71" s="11" t="s">
        <v>14</v>
      </c>
      <c r="C71" s="11" t="s">
        <v>263</v>
      </c>
      <c r="D71" s="11" t="s">
        <v>259</v>
      </c>
      <c r="E71" s="11" t="s">
        <v>38</v>
      </c>
      <c r="F71" s="11" t="s">
        <v>260</v>
      </c>
      <c r="G71" s="11">
        <f t="shared" si="1"/>
        <v>52500</v>
      </c>
      <c r="H71" s="15" t="s">
        <v>261</v>
      </c>
    </row>
    <row r="72" ht="25" customHeight="1" spans="1:8">
      <c r="A72" s="11" t="s">
        <v>264</v>
      </c>
      <c r="B72" s="11" t="s">
        <v>16</v>
      </c>
      <c r="C72" s="11" t="s">
        <v>265</v>
      </c>
      <c r="D72" s="11" t="s">
        <v>146</v>
      </c>
      <c r="E72" s="11" t="s">
        <v>266</v>
      </c>
      <c r="F72" s="11" t="s">
        <v>267</v>
      </c>
      <c r="G72" s="11">
        <f t="shared" si="1"/>
        <v>41580</v>
      </c>
      <c r="H72" s="15" t="s">
        <v>261</v>
      </c>
    </row>
    <row r="73" ht="25" customHeight="1" spans="1:8">
      <c r="A73" s="11" t="s">
        <v>268</v>
      </c>
      <c r="B73" s="11" t="s">
        <v>22</v>
      </c>
      <c r="C73" s="11" t="s">
        <v>269</v>
      </c>
      <c r="D73" s="11" t="s">
        <v>146</v>
      </c>
      <c r="E73" s="11" t="s">
        <v>266</v>
      </c>
      <c r="F73" s="11" t="s">
        <v>267</v>
      </c>
      <c r="G73" s="11">
        <f t="shared" si="1"/>
        <v>41580</v>
      </c>
      <c r="H73" s="15" t="s">
        <v>261</v>
      </c>
    </row>
    <row r="74" ht="25" customHeight="1" spans="1:8">
      <c r="A74" s="11" t="s">
        <v>270</v>
      </c>
      <c r="B74" s="11" t="s">
        <v>27</v>
      </c>
      <c r="C74" s="11" t="s">
        <v>271</v>
      </c>
      <c r="D74" s="11" t="s">
        <v>259</v>
      </c>
      <c r="E74" s="11" t="s">
        <v>38</v>
      </c>
      <c r="F74" s="11" t="s">
        <v>272</v>
      </c>
      <c r="G74" s="11">
        <f t="shared" si="1"/>
        <v>63000</v>
      </c>
      <c r="H74" s="15" t="s">
        <v>261</v>
      </c>
    </row>
    <row r="75" ht="25" customHeight="1" spans="1:8">
      <c r="A75" s="11" t="s">
        <v>273</v>
      </c>
      <c r="B75" s="11" t="s">
        <v>33</v>
      </c>
      <c r="C75" s="11" t="s">
        <v>274</v>
      </c>
      <c r="D75" s="11" t="s">
        <v>238</v>
      </c>
      <c r="E75" s="11" t="s">
        <v>266</v>
      </c>
      <c r="F75" s="11" t="s">
        <v>275</v>
      </c>
      <c r="G75" s="11">
        <f t="shared" si="1"/>
        <v>237930</v>
      </c>
      <c r="H75" s="15" t="s">
        <v>261</v>
      </c>
    </row>
    <row r="76" ht="31" customHeight="1" spans="1:8">
      <c r="A76" s="16" t="s">
        <v>276</v>
      </c>
      <c r="B76" s="17"/>
      <c r="C76" s="17"/>
      <c r="D76" s="17"/>
      <c r="E76" s="17"/>
      <c r="F76" s="18"/>
      <c r="G76" s="15">
        <f>SUM(G5:G75)*9%</f>
        <v>254800.61</v>
      </c>
      <c r="H76" s="14"/>
    </row>
    <row r="77" ht="25" customHeight="1" spans="1:9">
      <c r="A77" s="16" t="s">
        <v>277</v>
      </c>
      <c r="B77" s="17"/>
      <c r="C77" s="17"/>
      <c r="D77" s="17"/>
      <c r="E77" s="17"/>
      <c r="F77" s="18"/>
      <c r="G77" s="15">
        <f>SUM(G5:G76)</f>
        <v>3085918.47</v>
      </c>
      <c r="H77" s="14"/>
      <c r="I77" s="23"/>
    </row>
    <row r="78" ht="28" customHeight="1" spans="1:8">
      <c r="A78" s="20" t="s">
        <v>278</v>
      </c>
      <c r="B78" s="20"/>
      <c r="C78" s="20"/>
      <c r="D78" s="20"/>
      <c r="E78" s="20"/>
      <c r="F78" s="21"/>
      <c r="G78" s="22"/>
      <c r="H78" s="20"/>
    </row>
  </sheetData>
  <mergeCells count="5">
    <mergeCell ref="A3:G3"/>
    <mergeCell ref="A76:F76"/>
    <mergeCell ref="A77:F77"/>
    <mergeCell ref="A78:H78"/>
    <mergeCell ref="A1:H2"/>
  </mergeCells>
  <pageMargins left="0.700694444444445" right="0.700694444444445" top="0.511805555555556" bottom="0.751388888888889" header="0.298611111111111" footer="0.298611111111111"/>
  <pageSetup paperSize="9" orientation="portrait" horizontalDpi="600"/>
  <headerFooter/>
  <rowBreaks count="1" manualBreakCount="1">
    <brk id="53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view="pageBreakPreview" zoomScaleNormal="100" workbookViewId="0">
      <selection activeCell="A3" sqref="A3:H3"/>
    </sheetView>
  </sheetViews>
  <sheetFormatPr defaultColWidth="9" defaultRowHeight="13.5"/>
  <cols>
    <col min="1" max="2" width="6.625" style="2" customWidth="1"/>
    <col min="3" max="3" width="25.625" style="2" customWidth="1"/>
    <col min="4" max="4" width="6.625" style="2" customWidth="1"/>
    <col min="5" max="6" width="10.625" style="2" customWidth="1"/>
    <col min="7" max="8" width="10.625" style="3" customWidth="1"/>
    <col min="9" max="9" width="7.125" style="4" customWidth="1"/>
    <col min="10" max="10" width="12.8916666666667" style="4"/>
    <col min="11" max="11" width="11.5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18" customHeight="1" spans="1:10">
      <c r="A2" s="5"/>
      <c r="B2" s="5"/>
      <c r="C2" s="5"/>
      <c r="D2" s="5"/>
      <c r="E2" s="5"/>
      <c r="F2" s="5"/>
      <c r="G2" s="5"/>
      <c r="H2" s="5"/>
      <c r="I2" s="5"/>
      <c r="J2" s="4"/>
    </row>
    <row r="3" customFormat="1" ht="18" customHeight="1" spans="1:10">
      <c r="A3" s="6" t="s">
        <v>1</v>
      </c>
      <c r="B3" s="6"/>
      <c r="C3" s="6"/>
      <c r="D3" s="6"/>
      <c r="E3" s="7"/>
      <c r="F3" s="7"/>
      <c r="G3" s="8"/>
      <c r="H3" s="8"/>
      <c r="I3" s="12"/>
      <c r="J3" s="4"/>
    </row>
    <row r="4" s="1" customFormat="1" ht="38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279</v>
      </c>
      <c r="H4" s="10" t="s">
        <v>8</v>
      </c>
      <c r="I4" s="10" t="s">
        <v>9</v>
      </c>
      <c r="J4" s="13"/>
    </row>
    <row r="5" ht="25" customHeight="1" spans="1:9">
      <c r="A5" s="11" t="s">
        <v>10</v>
      </c>
      <c r="B5" s="11" t="s">
        <v>11</v>
      </c>
      <c r="C5" s="11" t="s">
        <v>12</v>
      </c>
      <c r="D5" s="11" t="s">
        <v>13</v>
      </c>
      <c r="E5" s="11" t="s">
        <v>13</v>
      </c>
      <c r="F5" s="11" t="s">
        <v>13</v>
      </c>
      <c r="G5" s="11"/>
      <c r="H5" s="11"/>
      <c r="I5" s="14"/>
    </row>
    <row r="6" ht="25" customHeight="1" spans="1:9">
      <c r="A6" s="11" t="s">
        <v>14</v>
      </c>
      <c r="B6" s="11" t="s">
        <v>10</v>
      </c>
      <c r="C6" s="11" t="s">
        <v>15</v>
      </c>
      <c r="D6" s="11" t="s">
        <v>13</v>
      </c>
      <c r="E6" s="11" t="s">
        <v>13</v>
      </c>
      <c r="F6" s="11" t="s">
        <v>13</v>
      </c>
      <c r="G6" s="11"/>
      <c r="H6" s="11"/>
      <c r="I6" s="14"/>
    </row>
    <row r="7" ht="25" customHeight="1" spans="1:9">
      <c r="A7" s="11" t="s">
        <v>16</v>
      </c>
      <c r="B7" s="11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1"/>
      <c r="H7" s="11">
        <f>E7*G7</f>
        <v>0</v>
      </c>
      <c r="I7" s="14"/>
    </row>
    <row r="8" ht="25" customHeight="1" spans="1:9">
      <c r="A8" s="11" t="s">
        <v>22</v>
      </c>
      <c r="B8" s="11" t="s">
        <v>23</v>
      </c>
      <c r="C8" s="11" t="s">
        <v>24</v>
      </c>
      <c r="D8" s="11" t="s">
        <v>19</v>
      </c>
      <c r="E8" s="11" t="s">
        <v>25</v>
      </c>
      <c r="F8" s="11" t="s">
        <v>26</v>
      </c>
      <c r="G8" s="11"/>
      <c r="H8" s="11">
        <f t="shared" ref="H7:H14" si="0">E8*G8</f>
        <v>0</v>
      </c>
      <c r="I8" s="15"/>
    </row>
    <row r="9" ht="25" customHeight="1" spans="1:9">
      <c r="A9" s="11" t="s">
        <v>27</v>
      </c>
      <c r="B9" s="11" t="s">
        <v>28</v>
      </c>
      <c r="C9" s="11" t="s">
        <v>29</v>
      </c>
      <c r="D9" s="11" t="s">
        <v>30</v>
      </c>
      <c r="E9" s="11" t="s">
        <v>31</v>
      </c>
      <c r="F9" s="11" t="s">
        <v>32</v>
      </c>
      <c r="G9" s="11"/>
      <c r="H9" s="11">
        <f t="shared" si="0"/>
        <v>0</v>
      </c>
      <c r="I9" s="15"/>
    </row>
    <row r="10" ht="25" customHeight="1" spans="1:9">
      <c r="A10" s="11" t="s">
        <v>33</v>
      </c>
      <c r="B10" s="11" t="s">
        <v>34</v>
      </c>
      <c r="C10" s="11" t="s">
        <v>35</v>
      </c>
      <c r="D10" s="11" t="s">
        <v>30</v>
      </c>
      <c r="E10" s="11" t="s">
        <v>36</v>
      </c>
      <c r="F10" s="11" t="s">
        <v>37</v>
      </c>
      <c r="G10" s="11"/>
      <c r="H10" s="11">
        <f t="shared" si="0"/>
        <v>0</v>
      </c>
      <c r="I10" s="15"/>
    </row>
    <row r="11" ht="25" customHeight="1" spans="1:9">
      <c r="A11" s="11" t="s">
        <v>38</v>
      </c>
      <c r="B11" s="11" t="s">
        <v>39</v>
      </c>
      <c r="C11" s="11" t="s">
        <v>40</v>
      </c>
      <c r="D11" s="11" t="s">
        <v>41</v>
      </c>
      <c r="E11" s="11" t="s">
        <v>42</v>
      </c>
      <c r="F11" s="11" t="s">
        <v>43</v>
      </c>
      <c r="G11" s="11"/>
      <c r="H11" s="11">
        <f t="shared" si="0"/>
        <v>0</v>
      </c>
      <c r="I11" s="15"/>
    </row>
    <row r="12" ht="25" customHeight="1" spans="1:9">
      <c r="A12" s="11" t="s">
        <v>44</v>
      </c>
      <c r="B12" s="11" t="s">
        <v>45</v>
      </c>
      <c r="C12" s="11" t="s">
        <v>46</v>
      </c>
      <c r="D12" s="11" t="s">
        <v>41</v>
      </c>
      <c r="E12" s="11" t="s">
        <v>42</v>
      </c>
      <c r="F12" s="11" t="s">
        <v>47</v>
      </c>
      <c r="G12" s="11"/>
      <c r="H12" s="11">
        <f t="shared" si="0"/>
        <v>0</v>
      </c>
      <c r="I12" s="15"/>
    </row>
    <row r="13" ht="25" customHeight="1" spans="1:9">
      <c r="A13" s="11" t="s">
        <v>48</v>
      </c>
      <c r="B13" s="11" t="s">
        <v>49</v>
      </c>
      <c r="C13" s="11" t="s">
        <v>50</v>
      </c>
      <c r="D13" s="11" t="s">
        <v>41</v>
      </c>
      <c r="E13" s="11" t="s">
        <v>10</v>
      </c>
      <c r="F13" s="11" t="s">
        <v>51</v>
      </c>
      <c r="G13" s="11"/>
      <c r="H13" s="11">
        <f t="shared" si="0"/>
        <v>0</v>
      </c>
      <c r="I13" s="15"/>
    </row>
    <row r="14" ht="25" customHeight="1" spans="1:9">
      <c r="A14" s="11" t="s">
        <v>36</v>
      </c>
      <c r="B14" s="11" t="s">
        <v>52</v>
      </c>
      <c r="C14" s="11" t="s">
        <v>53</v>
      </c>
      <c r="D14" s="11" t="s">
        <v>41</v>
      </c>
      <c r="E14" s="11" t="s">
        <v>54</v>
      </c>
      <c r="F14" s="11" t="s">
        <v>55</v>
      </c>
      <c r="G14" s="11"/>
      <c r="H14" s="11">
        <f t="shared" si="0"/>
        <v>0</v>
      </c>
      <c r="I14" s="15"/>
    </row>
    <row r="15" ht="25" customHeight="1" spans="1:9">
      <c r="A15" s="11" t="s">
        <v>56</v>
      </c>
      <c r="B15" s="11" t="s">
        <v>14</v>
      </c>
      <c r="C15" s="11" t="s">
        <v>57</v>
      </c>
      <c r="D15" s="11" t="s">
        <v>13</v>
      </c>
      <c r="E15" s="11" t="s">
        <v>13</v>
      </c>
      <c r="F15" s="11" t="s">
        <v>13</v>
      </c>
      <c r="G15" s="11"/>
      <c r="H15" s="11"/>
      <c r="I15" s="15"/>
    </row>
    <row r="16" ht="25" customHeight="1" spans="1:9">
      <c r="A16" s="11" t="s">
        <v>58</v>
      </c>
      <c r="B16" s="11" t="s">
        <v>59</v>
      </c>
      <c r="C16" s="11" t="s">
        <v>60</v>
      </c>
      <c r="D16" s="11" t="s">
        <v>61</v>
      </c>
      <c r="E16" s="11" t="s">
        <v>62</v>
      </c>
      <c r="F16" s="11" t="s">
        <v>63</v>
      </c>
      <c r="G16" s="11"/>
      <c r="H16" s="11">
        <f t="shared" ref="H16:H24" si="1">E16*G16</f>
        <v>0</v>
      </c>
      <c r="I16" s="15"/>
    </row>
    <row r="17" ht="25" customHeight="1" spans="1:9">
      <c r="A17" s="11" t="s">
        <v>64</v>
      </c>
      <c r="B17" s="11" t="s">
        <v>65</v>
      </c>
      <c r="C17" s="11" t="s">
        <v>66</v>
      </c>
      <c r="D17" s="11" t="s">
        <v>61</v>
      </c>
      <c r="E17" s="11" t="s">
        <v>67</v>
      </c>
      <c r="F17" s="11" t="s">
        <v>68</v>
      </c>
      <c r="G17" s="11"/>
      <c r="H17" s="11">
        <f t="shared" si="1"/>
        <v>0</v>
      </c>
      <c r="I17" s="15"/>
    </row>
    <row r="18" ht="25" customHeight="1" spans="1:9">
      <c r="A18" s="11" t="s">
        <v>69</v>
      </c>
      <c r="B18" s="11" t="s">
        <v>70</v>
      </c>
      <c r="C18" s="11" t="s">
        <v>71</v>
      </c>
      <c r="D18" s="11" t="s">
        <v>61</v>
      </c>
      <c r="E18" s="11" t="s">
        <v>54</v>
      </c>
      <c r="F18" s="11" t="s">
        <v>72</v>
      </c>
      <c r="G18" s="11"/>
      <c r="H18" s="11">
        <f t="shared" si="1"/>
        <v>0</v>
      </c>
      <c r="I18" s="15"/>
    </row>
    <row r="19" ht="25" customHeight="1" spans="1:9">
      <c r="A19" s="11" t="s">
        <v>73</v>
      </c>
      <c r="B19" s="11" t="s">
        <v>74</v>
      </c>
      <c r="C19" s="11" t="s">
        <v>75</v>
      </c>
      <c r="D19" s="11" t="s">
        <v>61</v>
      </c>
      <c r="E19" s="11" t="s">
        <v>67</v>
      </c>
      <c r="F19" s="11" t="s">
        <v>76</v>
      </c>
      <c r="G19" s="11"/>
      <c r="H19" s="11">
        <f t="shared" si="1"/>
        <v>0</v>
      </c>
      <c r="I19" s="15"/>
    </row>
    <row r="20" ht="25" customHeight="1" spans="1:9">
      <c r="A20" s="11" t="s">
        <v>77</v>
      </c>
      <c r="B20" s="11" t="s">
        <v>78</v>
      </c>
      <c r="C20" s="11" t="s">
        <v>79</v>
      </c>
      <c r="D20" s="11" t="s">
        <v>61</v>
      </c>
      <c r="E20" s="11" t="s">
        <v>54</v>
      </c>
      <c r="F20" s="11" t="s">
        <v>80</v>
      </c>
      <c r="G20" s="11"/>
      <c r="H20" s="11">
        <f t="shared" si="1"/>
        <v>0</v>
      </c>
      <c r="I20" s="15"/>
    </row>
    <row r="21" ht="25" customHeight="1" spans="1:9">
      <c r="A21" s="11" t="s">
        <v>81</v>
      </c>
      <c r="B21" s="11" t="s">
        <v>82</v>
      </c>
      <c r="C21" s="11" t="s">
        <v>83</v>
      </c>
      <c r="D21" s="11" t="s">
        <v>61</v>
      </c>
      <c r="E21" s="11" t="s">
        <v>54</v>
      </c>
      <c r="F21" s="11" t="s">
        <v>84</v>
      </c>
      <c r="G21" s="11"/>
      <c r="H21" s="11">
        <f t="shared" si="1"/>
        <v>0</v>
      </c>
      <c r="I21" s="15"/>
    </row>
    <row r="22" ht="25" customHeight="1" spans="1:9">
      <c r="A22" s="11" t="s">
        <v>85</v>
      </c>
      <c r="B22" s="11" t="s">
        <v>86</v>
      </c>
      <c r="C22" s="11" t="s">
        <v>87</v>
      </c>
      <c r="D22" s="11" t="s">
        <v>88</v>
      </c>
      <c r="E22" s="11" t="s">
        <v>54</v>
      </c>
      <c r="F22" s="11" t="s">
        <v>89</v>
      </c>
      <c r="G22" s="11"/>
      <c r="H22" s="11">
        <f t="shared" si="1"/>
        <v>0</v>
      </c>
      <c r="I22" s="15"/>
    </row>
    <row r="23" ht="25" customHeight="1" spans="1:9">
      <c r="A23" s="11" t="s">
        <v>90</v>
      </c>
      <c r="B23" s="11" t="s">
        <v>91</v>
      </c>
      <c r="C23" s="11" t="s">
        <v>92</v>
      </c>
      <c r="D23" s="11" t="s">
        <v>88</v>
      </c>
      <c r="E23" s="11" t="s">
        <v>36</v>
      </c>
      <c r="F23" s="11" t="s">
        <v>93</v>
      </c>
      <c r="G23" s="11"/>
      <c r="H23" s="11">
        <f t="shared" si="1"/>
        <v>0</v>
      </c>
      <c r="I23" s="15"/>
    </row>
    <row r="24" ht="25" customHeight="1" spans="1:9">
      <c r="A24" s="11" t="s">
        <v>54</v>
      </c>
      <c r="B24" s="11" t="s">
        <v>94</v>
      </c>
      <c r="C24" s="11" t="s">
        <v>95</v>
      </c>
      <c r="D24" s="11" t="s">
        <v>61</v>
      </c>
      <c r="E24" s="11" t="s">
        <v>54</v>
      </c>
      <c r="F24" s="11" t="s">
        <v>96</v>
      </c>
      <c r="G24" s="11"/>
      <c r="H24" s="11">
        <f t="shared" si="1"/>
        <v>0</v>
      </c>
      <c r="I24" s="15"/>
    </row>
    <row r="25" ht="25" customHeight="1" spans="1:9">
      <c r="A25" s="11" t="s">
        <v>97</v>
      </c>
      <c r="B25" s="11" t="s">
        <v>16</v>
      </c>
      <c r="C25" s="11" t="s">
        <v>98</v>
      </c>
      <c r="D25" s="11" t="s">
        <v>13</v>
      </c>
      <c r="E25" s="11" t="s">
        <v>13</v>
      </c>
      <c r="F25" s="11" t="s">
        <v>13</v>
      </c>
      <c r="G25" s="11"/>
      <c r="H25" s="11"/>
      <c r="I25" s="15"/>
    </row>
    <row r="26" ht="25" customHeight="1" spans="1:9">
      <c r="A26" s="11" t="s">
        <v>99</v>
      </c>
      <c r="B26" s="11" t="s">
        <v>100</v>
      </c>
      <c r="C26" s="11" t="s">
        <v>101</v>
      </c>
      <c r="D26" s="11" t="s">
        <v>30</v>
      </c>
      <c r="E26" s="11" t="s">
        <v>67</v>
      </c>
      <c r="F26" s="11" t="s">
        <v>102</v>
      </c>
      <c r="G26" s="11"/>
      <c r="H26" s="11">
        <f>E26*G26</f>
        <v>0</v>
      </c>
      <c r="I26" s="15"/>
    </row>
    <row r="27" ht="25" customHeight="1" spans="1:9">
      <c r="A27" s="11" t="s">
        <v>103</v>
      </c>
      <c r="B27" s="11" t="s">
        <v>104</v>
      </c>
      <c r="C27" s="11" t="s">
        <v>105</v>
      </c>
      <c r="D27" s="11" t="s">
        <v>106</v>
      </c>
      <c r="E27" s="11" t="s">
        <v>67</v>
      </c>
      <c r="F27" s="11" t="s">
        <v>107</v>
      </c>
      <c r="G27" s="11"/>
      <c r="H27" s="11">
        <f>E27*G27</f>
        <v>0</v>
      </c>
      <c r="I27" s="15"/>
    </row>
    <row r="28" ht="25" customHeight="1" spans="1:9">
      <c r="A28" s="11" t="s">
        <v>108</v>
      </c>
      <c r="B28" s="11" t="s">
        <v>109</v>
      </c>
      <c r="C28" s="11" t="s">
        <v>110</v>
      </c>
      <c r="D28" s="11" t="s">
        <v>19</v>
      </c>
      <c r="E28" s="11" t="s">
        <v>25</v>
      </c>
      <c r="F28" s="11" t="s">
        <v>111</v>
      </c>
      <c r="G28" s="11"/>
      <c r="H28" s="11">
        <f>E28*G28</f>
        <v>0</v>
      </c>
      <c r="I28" s="15"/>
    </row>
    <row r="29" ht="25" customHeight="1" spans="1:9">
      <c r="A29" s="11" t="s">
        <v>112</v>
      </c>
      <c r="B29" s="11" t="s">
        <v>22</v>
      </c>
      <c r="C29" s="11" t="s">
        <v>113</v>
      </c>
      <c r="D29" s="11" t="s">
        <v>13</v>
      </c>
      <c r="E29" s="11" t="s">
        <v>13</v>
      </c>
      <c r="F29" s="11" t="s">
        <v>13</v>
      </c>
      <c r="G29" s="11"/>
      <c r="H29" s="11"/>
      <c r="I29" s="15"/>
    </row>
    <row r="30" ht="25" customHeight="1" spans="1:9">
      <c r="A30" s="11" t="s">
        <v>114</v>
      </c>
      <c r="B30" s="11" t="s">
        <v>115</v>
      </c>
      <c r="C30" s="11" t="s">
        <v>116</v>
      </c>
      <c r="D30" s="11" t="s">
        <v>13</v>
      </c>
      <c r="E30" s="11" t="s">
        <v>13</v>
      </c>
      <c r="F30" s="11" t="s">
        <v>13</v>
      </c>
      <c r="G30" s="11"/>
      <c r="H30" s="11"/>
      <c r="I30" s="15"/>
    </row>
    <row r="31" ht="25" customHeight="1" spans="1:9">
      <c r="A31" s="11" t="s">
        <v>117</v>
      </c>
      <c r="B31" s="11" t="s">
        <v>118</v>
      </c>
      <c r="C31" s="11" t="s">
        <v>119</v>
      </c>
      <c r="D31" s="11" t="s">
        <v>19</v>
      </c>
      <c r="E31" s="11" t="s">
        <v>120</v>
      </c>
      <c r="F31" s="11" t="s">
        <v>121</v>
      </c>
      <c r="G31" s="11"/>
      <c r="H31" s="11">
        <f>E31*G31</f>
        <v>0</v>
      </c>
      <c r="I31" s="15"/>
    </row>
    <row r="32" ht="25" customHeight="1" spans="1:9">
      <c r="A32" s="11" t="s">
        <v>122</v>
      </c>
      <c r="B32" s="11" t="s">
        <v>123</v>
      </c>
      <c r="C32" s="11" t="s">
        <v>124</v>
      </c>
      <c r="D32" s="11" t="s">
        <v>13</v>
      </c>
      <c r="E32" s="11" t="s">
        <v>13</v>
      </c>
      <c r="F32" s="11" t="s">
        <v>13</v>
      </c>
      <c r="G32" s="11"/>
      <c r="H32" s="11"/>
      <c r="I32" s="15"/>
    </row>
    <row r="33" ht="25" customHeight="1" spans="1:9">
      <c r="A33" s="11" t="s">
        <v>125</v>
      </c>
      <c r="B33" s="11" t="s">
        <v>126</v>
      </c>
      <c r="C33" s="11" t="s">
        <v>127</v>
      </c>
      <c r="D33" s="11" t="s">
        <v>19</v>
      </c>
      <c r="E33" s="11" t="s">
        <v>128</v>
      </c>
      <c r="F33" s="11" t="s">
        <v>129</v>
      </c>
      <c r="G33" s="11"/>
      <c r="H33" s="11">
        <f>E33*G33</f>
        <v>0</v>
      </c>
      <c r="I33" s="15"/>
    </row>
    <row r="34" ht="25" customHeight="1" spans="1:9">
      <c r="A34" s="11" t="s">
        <v>130</v>
      </c>
      <c r="B34" s="11" t="s">
        <v>131</v>
      </c>
      <c r="C34" s="11" t="s">
        <v>132</v>
      </c>
      <c r="D34" s="11" t="s">
        <v>13</v>
      </c>
      <c r="E34" s="11" t="s">
        <v>13</v>
      </c>
      <c r="F34" s="11" t="s">
        <v>13</v>
      </c>
      <c r="G34" s="11"/>
      <c r="H34" s="11"/>
      <c r="I34" s="15"/>
    </row>
    <row r="35" ht="25" customHeight="1" spans="1:9">
      <c r="A35" s="11" t="s">
        <v>133</v>
      </c>
      <c r="B35" s="11" t="s">
        <v>134</v>
      </c>
      <c r="C35" s="11" t="s">
        <v>135</v>
      </c>
      <c r="D35" s="11" t="s">
        <v>19</v>
      </c>
      <c r="E35" s="11" t="s">
        <v>136</v>
      </c>
      <c r="F35" s="11" t="s">
        <v>137</v>
      </c>
      <c r="G35" s="11"/>
      <c r="H35" s="11">
        <f>E35*G35</f>
        <v>0</v>
      </c>
      <c r="I35" s="15"/>
    </row>
    <row r="36" ht="25" customHeight="1" spans="1:9">
      <c r="A36" s="11" t="s">
        <v>138</v>
      </c>
      <c r="B36" s="11" t="s">
        <v>139</v>
      </c>
      <c r="C36" s="11" t="s">
        <v>140</v>
      </c>
      <c r="D36" s="11" t="s">
        <v>19</v>
      </c>
      <c r="E36" s="11" t="s">
        <v>141</v>
      </c>
      <c r="F36" s="11" t="s">
        <v>142</v>
      </c>
      <c r="G36" s="11"/>
      <c r="H36" s="11">
        <f>E36*G36</f>
        <v>0</v>
      </c>
      <c r="I36" s="15"/>
    </row>
    <row r="37" ht="25" customHeight="1" spans="1:9">
      <c r="A37" s="11" t="s">
        <v>143</v>
      </c>
      <c r="B37" s="11" t="s">
        <v>144</v>
      </c>
      <c r="C37" s="11" t="s">
        <v>145</v>
      </c>
      <c r="D37" s="11" t="s">
        <v>146</v>
      </c>
      <c r="E37" s="11" t="s">
        <v>33</v>
      </c>
      <c r="F37" s="11" t="s">
        <v>147</v>
      </c>
      <c r="G37" s="11"/>
      <c r="H37" s="11">
        <f>E37*G37</f>
        <v>0</v>
      </c>
      <c r="I37" s="15"/>
    </row>
    <row r="38" ht="25" customHeight="1" spans="1:9">
      <c r="A38" s="11" t="s">
        <v>148</v>
      </c>
      <c r="B38" s="11" t="s">
        <v>149</v>
      </c>
      <c r="C38" s="11" t="s">
        <v>150</v>
      </c>
      <c r="D38" s="11" t="s">
        <v>30</v>
      </c>
      <c r="E38" s="11" t="s">
        <v>151</v>
      </c>
      <c r="F38" s="11" t="s">
        <v>152</v>
      </c>
      <c r="G38" s="11"/>
      <c r="H38" s="11">
        <f>E38*G38</f>
        <v>0</v>
      </c>
      <c r="I38" s="15"/>
    </row>
    <row r="39" ht="25" customHeight="1" spans="1:9">
      <c r="A39" s="11" t="s">
        <v>153</v>
      </c>
      <c r="B39" s="11" t="s">
        <v>154</v>
      </c>
      <c r="C39" s="11" t="s">
        <v>155</v>
      </c>
      <c r="D39" s="11" t="s">
        <v>13</v>
      </c>
      <c r="E39" s="11" t="s">
        <v>13</v>
      </c>
      <c r="F39" s="11" t="s">
        <v>13</v>
      </c>
      <c r="G39" s="11"/>
      <c r="H39" s="11"/>
      <c r="I39" s="15"/>
    </row>
    <row r="40" ht="25" customHeight="1" spans="1:9">
      <c r="A40" s="11" t="s">
        <v>156</v>
      </c>
      <c r="B40" s="11" t="s">
        <v>10</v>
      </c>
      <c r="C40" s="11" t="s">
        <v>157</v>
      </c>
      <c r="D40" s="11" t="s">
        <v>13</v>
      </c>
      <c r="E40" s="11" t="s">
        <v>13</v>
      </c>
      <c r="F40" s="11" t="s">
        <v>13</v>
      </c>
      <c r="G40" s="11"/>
      <c r="H40" s="11"/>
      <c r="I40" s="15"/>
    </row>
    <row r="41" ht="25" customHeight="1" spans="1:9">
      <c r="A41" s="11" t="s">
        <v>158</v>
      </c>
      <c r="B41" s="11" t="s">
        <v>17</v>
      </c>
      <c r="C41" s="11" t="s">
        <v>159</v>
      </c>
      <c r="D41" s="11" t="s">
        <v>19</v>
      </c>
      <c r="E41" s="11" t="s">
        <v>160</v>
      </c>
      <c r="F41" s="11" t="s">
        <v>161</v>
      </c>
      <c r="G41" s="11"/>
      <c r="H41" s="11">
        <f t="shared" ref="H41:H49" si="2">E41*G41</f>
        <v>0</v>
      </c>
      <c r="I41" s="15"/>
    </row>
    <row r="42" ht="25" customHeight="1" spans="1:9">
      <c r="A42" s="11" t="s">
        <v>162</v>
      </c>
      <c r="B42" s="11" t="s">
        <v>23</v>
      </c>
      <c r="C42" s="11" t="s">
        <v>163</v>
      </c>
      <c r="D42" s="11" t="s">
        <v>19</v>
      </c>
      <c r="E42" s="11" t="s">
        <v>164</v>
      </c>
      <c r="F42" s="11" t="s">
        <v>165</v>
      </c>
      <c r="G42" s="11"/>
      <c r="H42" s="11">
        <f t="shared" si="2"/>
        <v>0</v>
      </c>
      <c r="I42" s="15"/>
    </row>
    <row r="43" ht="25" customHeight="1" spans="1:9">
      <c r="A43" s="11" t="s">
        <v>166</v>
      </c>
      <c r="B43" s="11" t="s">
        <v>28</v>
      </c>
      <c r="C43" s="11" t="s">
        <v>167</v>
      </c>
      <c r="D43" s="11" t="s">
        <v>19</v>
      </c>
      <c r="E43" s="11" t="s">
        <v>168</v>
      </c>
      <c r="F43" s="11" t="s">
        <v>169</v>
      </c>
      <c r="G43" s="11"/>
      <c r="H43" s="11">
        <f t="shared" si="2"/>
        <v>0</v>
      </c>
      <c r="I43" s="15"/>
    </row>
    <row r="44" ht="25" customHeight="1" spans="1:9">
      <c r="A44" s="11" t="s">
        <v>170</v>
      </c>
      <c r="B44" s="11" t="s">
        <v>34</v>
      </c>
      <c r="C44" s="11" t="s">
        <v>171</v>
      </c>
      <c r="D44" s="11" t="s">
        <v>19</v>
      </c>
      <c r="E44" s="11" t="s">
        <v>172</v>
      </c>
      <c r="F44" s="11" t="s">
        <v>173</v>
      </c>
      <c r="G44" s="11"/>
      <c r="H44" s="11">
        <f t="shared" si="2"/>
        <v>0</v>
      </c>
      <c r="I44" s="15"/>
    </row>
    <row r="45" ht="25" customHeight="1" spans="1:9">
      <c r="A45" s="11" t="s">
        <v>174</v>
      </c>
      <c r="B45" s="11" t="s">
        <v>39</v>
      </c>
      <c r="C45" s="11" t="s">
        <v>175</v>
      </c>
      <c r="D45" s="11" t="s">
        <v>19</v>
      </c>
      <c r="E45" s="11" t="s">
        <v>176</v>
      </c>
      <c r="F45" s="11" t="s">
        <v>177</v>
      </c>
      <c r="G45" s="11"/>
      <c r="H45" s="11">
        <f t="shared" si="2"/>
        <v>0</v>
      </c>
      <c r="I45" s="15"/>
    </row>
    <row r="46" ht="25" customHeight="1" spans="1:9">
      <c r="A46" s="11" t="s">
        <v>178</v>
      </c>
      <c r="B46" s="11" t="s">
        <v>45</v>
      </c>
      <c r="C46" s="11" t="s">
        <v>179</v>
      </c>
      <c r="D46" s="11" t="s">
        <v>30</v>
      </c>
      <c r="E46" s="11" t="s">
        <v>180</v>
      </c>
      <c r="F46" s="11" t="s">
        <v>32</v>
      </c>
      <c r="G46" s="11"/>
      <c r="H46" s="11">
        <f t="shared" si="2"/>
        <v>0</v>
      </c>
      <c r="I46" s="15"/>
    </row>
    <row r="47" ht="25" customHeight="1" spans="1:9">
      <c r="A47" s="11" t="s">
        <v>181</v>
      </c>
      <c r="B47" s="11" t="s">
        <v>49</v>
      </c>
      <c r="C47" s="11" t="s">
        <v>182</v>
      </c>
      <c r="D47" s="11" t="s">
        <v>30</v>
      </c>
      <c r="E47" s="11" t="s">
        <v>183</v>
      </c>
      <c r="F47" s="11" t="s">
        <v>184</v>
      </c>
      <c r="G47" s="11"/>
      <c r="H47" s="11">
        <f t="shared" si="2"/>
        <v>0</v>
      </c>
      <c r="I47" s="15"/>
    </row>
    <row r="48" ht="25" customHeight="1" spans="1:9">
      <c r="A48" s="11" t="s">
        <v>185</v>
      </c>
      <c r="B48" s="11" t="s">
        <v>52</v>
      </c>
      <c r="C48" s="11" t="s">
        <v>186</v>
      </c>
      <c r="D48" s="11" t="s">
        <v>30</v>
      </c>
      <c r="E48" s="11" t="s">
        <v>187</v>
      </c>
      <c r="F48" s="11" t="s">
        <v>188</v>
      </c>
      <c r="G48" s="11"/>
      <c r="H48" s="11">
        <f t="shared" si="2"/>
        <v>0</v>
      </c>
      <c r="I48" s="15"/>
    </row>
    <row r="49" ht="25" customHeight="1" spans="1:9">
      <c r="A49" s="11" t="s">
        <v>189</v>
      </c>
      <c r="B49" s="11" t="s">
        <v>190</v>
      </c>
      <c r="C49" s="11" t="s">
        <v>191</v>
      </c>
      <c r="D49" s="11" t="s">
        <v>30</v>
      </c>
      <c r="E49" s="11" t="s">
        <v>192</v>
      </c>
      <c r="F49" s="11" t="s">
        <v>32</v>
      </c>
      <c r="G49" s="11"/>
      <c r="H49" s="11">
        <f t="shared" si="2"/>
        <v>0</v>
      </c>
      <c r="I49" s="15"/>
    </row>
    <row r="50" ht="25" customHeight="1" spans="1:9">
      <c r="A50" s="11" t="s">
        <v>193</v>
      </c>
      <c r="B50" s="11" t="s">
        <v>14</v>
      </c>
      <c r="C50" s="11" t="s">
        <v>194</v>
      </c>
      <c r="D50" s="11" t="s">
        <v>13</v>
      </c>
      <c r="E50" s="11" t="s">
        <v>13</v>
      </c>
      <c r="F50" s="11" t="s">
        <v>13</v>
      </c>
      <c r="G50" s="11"/>
      <c r="H50" s="11"/>
      <c r="I50" s="15"/>
    </row>
    <row r="51" ht="25" customHeight="1" spans="1:9">
      <c r="A51" s="11" t="s">
        <v>195</v>
      </c>
      <c r="B51" s="11" t="s">
        <v>59</v>
      </c>
      <c r="C51" s="11" t="s">
        <v>196</v>
      </c>
      <c r="D51" s="11" t="s">
        <v>30</v>
      </c>
      <c r="E51" s="11" t="s">
        <v>197</v>
      </c>
      <c r="F51" s="11" t="s">
        <v>198</v>
      </c>
      <c r="G51" s="11"/>
      <c r="H51" s="11">
        <f t="shared" ref="H51:H59" si="3">E51*G51</f>
        <v>0</v>
      </c>
      <c r="I51" s="15"/>
    </row>
    <row r="52" ht="25" customHeight="1" spans="1:9">
      <c r="A52" s="11" t="s">
        <v>199</v>
      </c>
      <c r="B52" s="11" t="s">
        <v>65</v>
      </c>
      <c r="C52" s="11" t="s">
        <v>200</v>
      </c>
      <c r="D52" s="11" t="s">
        <v>30</v>
      </c>
      <c r="E52" s="11" t="s">
        <v>201</v>
      </c>
      <c r="F52" s="11" t="s">
        <v>202</v>
      </c>
      <c r="G52" s="11"/>
      <c r="H52" s="11">
        <f t="shared" si="3"/>
        <v>0</v>
      </c>
      <c r="I52" s="15"/>
    </row>
    <row r="53" ht="40" customHeight="1" spans="1:9">
      <c r="A53" s="11" t="s">
        <v>203</v>
      </c>
      <c r="B53" s="11" t="s">
        <v>70</v>
      </c>
      <c r="C53" s="11" t="s">
        <v>204</v>
      </c>
      <c r="D53" s="11" t="s">
        <v>61</v>
      </c>
      <c r="E53" s="11" t="s">
        <v>27</v>
      </c>
      <c r="F53" s="11" t="s">
        <v>205</v>
      </c>
      <c r="G53" s="11"/>
      <c r="H53" s="11">
        <f t="shared" si="3"/>
        <v>0</v>
      </c>
      <c r="I53" s="15"/>
    </row>
    <row r="54" ht="25" customHeight="1" spans="1:9">
      <c r="A54" s="11" t="s">
        <v>42</v>
      </c>
      <c r="B54" s="11" t="s">
        <v>74</v>
      </c>
      <c r="C54" s="11" t="s">
        <v>206</v>
      </c>
      <c r="D54" s="11" t="s">
        <v>30</v>
      </c>
      <c r="E54" s="11" t="s">
        <v>207</v>
      </c>
      <c r="F54" s="11" t="s">
        <v>208</v>
      </c>
      <c r="G54" s="11"/>
      <c r="H54" s="11">
        <f t="shared" si="3"/>
        <v>0</v>
      </c>
      <c r="I54" s="15"/>
    </row>
    <row r="55" ht="25" customHeight="1" spans="1:9">
      <c r="A55" s="11" t="s">
        <v>209</v>
      </c>
      <c r="B55" s="11" t="s">
        <v>78</v>
      </c>
      <c r="C55" s="11" t="s">
        <v>210</v>
      </c>
      <c r="D55" s="11" t="s">
        <v>30</v>
      </c>
      <c r="E55" s="11" t="s">
        <v>211</v>
      </c>
      <c r="F55" s="11" t="s">
        <v>212</v>
      </c>
      <c r="G55" s="11"/>
      <c r="H55" s="11">
        <f t="shared" si="3"/>
        <v>0</v>
      </c>
      <c r="I55" s="15"/>
    </row>
    <row r="56" ht="25" customHeight="1" spans="1:9">
      <c r="A56" s="11" t="s">
        <v>213</v>
      </c>
      <c r="B56" s="11" t="s">
        <v>82</v>
      </c>
      <c r="C56" s="11" t="s">
        <v>214</v>
      </c>
      <c r="D56" s="11" t="s">
        <v>30</v>
      </c>
      <c r="E56" s="11" t="s">
        <v>64</v>
      </c>
      <c r="F56" s="11" t="s">
        <v>215</v>
      </c>
      <c r="G56" s="11"/>
      <c r="H56" s="11">
        <f t="shared" si="3"/>
        <v>0</v>
      </c>
      <c r="I56" s="15"/>
    </row>
    <row r="57" ht="25" customHeight="1" spans="1:9">
      <c r="A57" s="11" t="s">
        <v>216</v>
      </c>
      <c r="B57" s="11" t="s">
        <v>86</v>
      </c>
      <c r="C57" s="11" t="s">
        <v>217</v>
      </c>
      <c r="D57" s="11" t="s">
        <v>30</v>
      </c>
      <c r="E57" s="11" t="s">
        <v>213</v>
      </c>
      <c r="F57" s="11" t="s">
        <v>218</v>
      </c>
      <c r="G57" s="11"/>
      <c r="H57" s="11">
        <f t="shared" si="3"/>
        <v>0</v>
      </c>
      <c r="I57" s="15"/>
    </row>
    <row r="58" ht="25" customHeight="1" spans="1:9">
      <c r="A58" s="11" t="s">
        <v>219</v>
      </c>
      <c r="B58" s="11" t="s">
        <v>91</v>
      </c>
      <c r="C58" s="11" t="s">
        <v>220</v>
      </c>
      <c r="D58" s="11" t="s">
        <v>19</v>
      </c>
      <c r="E58" s="11" t="s">
        <v>42</v>
      </c>
      <c r="F58" s="11" t="s">
        <v>221</v>
      </c>
      <c r="G58" s="11"/>
      <c r="H58" s="11">
        <f t="shared" si="3"/>
        <v>0</v>
      </c>
      <c r="I58" s="15"/>
    </row>
    <row r="59" ht="25" customHeight="1" spans="1:9">
      <c r="A59" s="11" t="s">
        <v>222</v>
      </c>
      <c r="B59" s="11" t="s">
        <v>94</v>
      </c>
      <c r="C59" s="11" t="s">
        <v>223</v>
      </c>
      <c r="D59" s="11" t="s">
        <v>19</v>
      </c>
      <c r="E59" s="11" t="s">
        <v>62</v>
      </c>
      <c r="F59" s="11" t="s">
        <v>224</v>
      </c>
      <c r="G59" s="11"/>
      <c r="H59" s="11">
        <f t="shared" si="3"/>
        <v>0</v>
      </c>
      <c r="I59" s="15"/>
    </row>
    <row r="60" ht="25" customHeight="1" spans="1:9">
      <c r="A60" s="11" t="s">
        <v>201</v>
      </c>
      <c r="B60" s="11" t="s">
        <v>225</v>
      </c>
      <c r="C60" s="11" t="s">
        <v>226</v>
      </c>
      <c r="D60" s="11" t="s">
        <v>13</v>
      </c>
      <c r="E60" s="11" t="s">
        <v>13</v>
      </c>
      <c r="F60" s="11" t="s">
        <v>13</v>
      </c>
      <c r="G60" s="11"/>
      <c r="H60" s="11"/>
      <c r="I60" s="15"/>
    </row>
    <row r="61" ht="25" customHeight="1" spans="1:9">
      <c r="A61" s="11" t="s">
        <v>227</v>
      </c>
      <c r="B61" s="11" t="s">
        <v>10</v>
      </c>
      <c r="C61" s="11" t="s">
        <v>228</v>
      </c>
      <c r="D61" s="11" t="s">
        <v>229</v>
      </c>
      <c r="E61" s="11" t="s">
        <v>230</v>
      </c>
      <c r="F61" s="11" t="s">
        <v>231</v>
      </c>
      <c r="G61" s="11"/>
      <c r="H61" s="11">
        <f t="shared" ref="H61:H68" si="4">E61*G61</f>
        <v>0</v>
      </c>
      <c r="I61" s="15"/>
    </row>
    <row r="62" ht="25" customHeight="1" spans="1:9">
      <c r="A62" s="11" t="s">
        <v>232</v>
      </c>
      <c r="B62" s="11" t="s">
        <v>14</v>
      </c>
      <c r="C62" s="11" t="s">
        <v>233</v>
      </c>
      <c r="D62" s="11" t="s">
        <v>234</v>
      </c>
      <c r="E62" s="11" t="s">
        <v>130</v>
      </c>
      <c r="F62" s="11" t="s">
        <v>235</v>
      </c>
      <c r="G62" s="11"/>
      <c r="H62" s="11">
        <f t="shared" si="4"/>
        <v>0</v>
      </c>
      <c r="I62" s="15"/>
    </row>
    <row r="63" ht="25" customHeight="1" spans="1:9">
      <c r="A63" s="11" t="s">
        <v>236</v>
      </c>
      <c r="B63" s="11" t="s">
        <v>16</v>
      </c>
      <c r="C63" s="11" t="s">
        <v>237</v>
      </c>
      <c r="D63" s="11" t="s">
        <v>238</v>
      </c>
      <c r="E63" s="11" t="s">
        <v>239</v>
      </c>
      <c r="F63" s="11" t="s">
        <v>240</v>
      </c>
      <c r="G63" s="11"/>
      <c r="H63" s="11">
        <f t="shared" si="4"/>
        <v>0</v>
      </c>
      <c r="I63" s="15"/>
    </row>
    <row r="64" ht="25" customHeight="1" spans="1:9">
      <c r="A64" s="11" t="s">
        <v>43</v>
      </c>
      <c r="B64" s="11" t="s">
        <v>22</v>
      </c>
      <c r="C64" s="11" t="s">
        <v>241</v>
      </c>
      <c r="D64" s="11" t="s">
        <v>30</v>
      </c>
      <c r="E64" s="11" t="s">
        <v>67</v>
      </c>
      <c r="F64" s="11" t="s">
        <v>242</v>
      </c>
      <c r="G64" s="11"/>
      <c r="H64" s="11">
        <f t="shared" si="4"/>
        <v>0</v>
      </c>
      <c r="I64" s="15"/>
    </row>
    <row r="65" ht="39" customHeight="1" spans="1:9">
      <c r="A65" s="11" t="s">
        <v>243</v>
      </c>
      <c r="B65" s="11" t="s">
        <v>27</v>
      </c>
      <c r="C65" s="11" t="s">
        <v>244</v>
      </c>
      <c r="D65" s="11" t="s">
        <v>238</v>
      </c>
      <c r="E65" s="11" t="s">
        <v>130</v>
      </c>
      <c r="F65" s="11" t="s">
        <v>245</v>
      </c>
      <c r="G65" s="11"/>
      <c r="H65" s="11">
        <f t="shared" si="4"/>
        <v>0</v>
      </c>
      <c r="I65" s="15"/>
    </row>
    <row r="66" ht="25" customHeight="1" spans="1:9">
      <c r="A66" s="11" t="s">
        <v>246</v>
      </c>
      <c r="B66" s="11" t="s">
        <v>33</v>
      </c>
      <c r="C66" s="11" t="s">
        <v>247</v>
      </c>
      <c r="D66" s="11" t="s">
        <v>238</v>
      </c>
      <c r="E66" s="11" t="s">
        <v>185</v>
      </c>
      <c r="F66" s="11" t="s">
        <v>248</v>
      </c>
      <c r="G66" s="11"/>
      <c r="H66" s="11">
        <f t="shared" si="4"/>
        <v>0</v>
      </c>
      <c r="I66" s="15"/>
    </row>
    <row r="67" ht="25" customHeight="1" spans="1:9">
      <c r="A67" s="11" t="s">
        <v>249</v>
      </c>
      <c r="B67" s="11" t="s">
        <v>38</v>
      </c>
      <c r="C67" s="11" t="s">
        <v>250</v>
      </c>
      <c r="D67" s="11" t="s">
        <v>238</v>
      </c>
      <c r="E67" s="11" t="s">
        <v>219</v>
      </c>
      <c r="F67" s="11" t="s">
        <v>251</v>
      </c>
      <c r="G67" s="11"/>
      <c r="H67" s="11">
        <f t="shared" si="4"/>
        <v>0</v>
      </c>
      <c r="I67" s="15"/>
    </row>
    <row r="68" ht="25" customHeight="1" spans="1:9">
      <c r="A68" s="11" t="s">
        <v>252</v>
      </c>
      <c r="B68" s="11" t="s">
        <v>44</v>
      </c>
      <c r="C68" s="11" t="s">
        <v>253</v>
      </c>
      <c r="D68" s="11" t="s">
        <v>238</v>
      </c>
      <c r="E68" s="11" t="s">
        <v>219</v>
      </c>
      <c r="F68" s="11" t="s">
        <v>251</v>
      </c>
      <c r="G68" s="11"/>
      <c r="H68" s="11">
        <f t="shared" si="4"/>
        <v>0</v>
      </c>
      <c r="I68" s="15"/>
    </row>
    <row r="69" ht="25" customHeight="1" spans="1:9">
      <c r="A69" s="11" t="s">
        <v>254</v>
      </c>
      <c r="B69" s="11" t="s">
        <v>255</v>
      </c>
      <c r="C69" s="11" t="s">
        <v>256</v>
      </c>
      <c r="D69" s="11" t="s">
        <v>13</v>
      </c>
      <c r="E69" s="11" t="s">
        <v>13</v>
      </c>
      <c r="F69" s="11" t="s">
        <v>13</v>
      </c>
      <c r="G69" s="11"/>
      <c r="H69" s="11"/>
      <c r="I69" s="15"/>
    </row>
    <row r="70" ht="25" customHeight="1" spans="1:9">
      <c r="A70" s="11" t="s">
        <v>257</v>
      </c>
      <c r="B70" s="11" t="s">
        <v>10</v>
      </c>
      <c r="C70" s="11" t="s">
        <v>258</v>
      </c>
      <c r="D70" s="11" t="s">
        <v>259</v>
      </c>
      <c r="E70" s="11" t="s">
        <v>38</v>
      </c>
      <c r="F70" s="11" t="s">
        <v>260</v>
      </c>
      <c r="G70" s="11" t="s">
        <v>260</v>
      </c>
      <c r="H70" s="11">
        <f t="shared" ref="H70:H75" si="5">E70*G70</f>
        <v>52500</v>
      </c>
      <c r="I70" s="15" t="s">
        <v>261</v>
      </c>
    </row>
    <row r="71" ht="25" customHeight="1" spans="1:9">
      <c r="A71" s="11" t="s">
        <v>262</v>
      </c>
      <c r="B71" s="11" t="s">
        <v>14</v>
      </c>
      <c r="C71" s="11" t="s">
        <v>263</v>
      </c>
      <c r="D71" s="11" t="s">
        <v>259</v>
      </c>
      <c r="E71" s="11" t="s">
        <v>38</v>
      </c>
      <c r="F71" s="11" t="s">
        <v>260</v>
      </c>
      <c r="G71" s="11" t="s">
        <v>260</v>
      </c>
      <c r="H71" s="11">
        <f t="shared" si="5"/>
        <v>52500</v>
      </c>
      <c r="I71" s="15" t="s">
        <v>261</v>
      </c>
    </row>
    <row r="72" ht="25" customHeight="1" spans="1:9">
      <c r="A72" s="11" t="s">
        <v>264</v>
      </c>
      <c r="B72" s="11" t="s">
        <v>16</v>
      </c>
      <c r="C72" s="11" t="s">
        <v>265</v>
      </c>
      <c r="D72" s="11" t="s">
        <v>146</v>
      </c>
      <c r="E72" s="11" t="s">
        <v>266</v>
      </c>
      <c r="F72" s="11" t="s">
        <v>267</v>
      </c>
      <c r="G72" s="11" t="s">
        <v>267</v>
      </c>
      <c r="H72" s="11">
        <f t="shared" si="5"/>
        <v>41580</v>
      </c>
      <c r="I72" s="15" t="s">
        <v>261</v>
      </c>
    </row>
    <row r="73" ht="25" customHeight="1" spans="1:9">
      <c r="A73" s="11" t="s">
        <v>268</v>
      </c>
      <c r="B73" s="11" t="s">
        <v>22</v>
      </c>
      <c r="C73" s="11" t="s">
        <v>269</v>
      </c>
      <c r="D73" s="11" t="s">
        <v>146</v>
      </c>
      <c r="E73" s="11" t="s">
        <v>266</v>
      </c>
      <c r="F73" s="11" t="s">
        <v>267</v>
      </c>
      <c r="G73" s="11" t="s">
        <v>267</v>
      </c>
      <c r="H73" s="11">
        <f t="shared" si="5"/>
        <v>41580</v>
      </c>
      <c r="I73" s="15" t="s">
        <v>261</v>
      </c>
    </row>
    <row r="74" ht="25" customHeight="1" spans="1:9">
      <c r="A74" s="11" t="s">
        <v>270</v>
      </c>
      <c r="B74" s="11" t="s">
        <v>27</v>
      </c>
      <c r="C74" s="11" t="s">
        <v>271</v>
      </c>
      <c r="D74" s="11" t="s">
        <v>259</v>
      </c>
      <c r="E74" s="11" t="s">
        <v>38</v>
      </c>
      <c r="F74" s="11" t="s">
        <v>272</v>
      </c>
      <c r="G74" s="11" t="s">
        <v>272</v>
      </c>
      <c r="H74" s="11">
        <f t="shared" si="5"/>
        <v>63000</v>
      </c>
      <c r="I74" s="15" t="s">
        <v>261</v>
      </c>
    </row>
    <row r="75" ht="25" customHeight="1" spans="1:9">
      <c r="A75" s="11" t="s">
        <v>273</v>
      </c>
      <c r="B75" s="11" t="s">
        <v>33</v>
      </c>
      <c r="C75" s="11" t="s">
        <v>274</v>
      </c>
      <c r="D75" s="11" t="s">
        <v>238</v>
      </c>
      <c r="E75" s="11" t="s">
        <v>266</v>
      </c>
      <c r="F75" s="11" t="s">
        <v>275</v>
      </c>
      <c r="G75" s="11" t="s">
        <v>275</v>
      </c>
      <c r="H75" s="11">
        <f t="shared" si="5"/>
        <v>237930</v>
      </c>
      <c r="I75" s="15" t="s">
        <v>261</v>
      </c>
    </row>
    <row r="76" ht="31" customHeight="1" spans="1:9">
      <c r="A76" s="16" t="s">
        <v>276</v>
      </c>
      <c r="B76" s="17"/>
      <c r="C76" s="17"/>
      <c r="D76" s="17"/>
      <c r="E76" s="17"/>
      <c r="F76" s="18"/>
      <c r="G76" s="19"/>
      <c r="H76" s="15">
        <f>SUM(H5:H75)*9%</f>
        <v>44018.1</v>
      </c>
      <c r="I76" s="14"/>
    </row>
    <row r="77" ht="25" customHeight="1" spans="1:10">
      <c r="A77" s="16" t="s">
        <v>277</v>
      </c>
      <c r="B77" s="17"/>
      <c r="C77" s="17"/>
      <c r="D77" s="17"/>
      <c r="E77" s="17"/>
      <c r="F77" s="18"/>
      <c r="G77" s="19"/>
      <c r="H77" s="15">
        <f>SUM(H5:H76)</f>
        <v>533108.1</v>
      </c>
      <c r="I77" s="14"/>
      <c r="J77" s="23"/>
    </row>
    <row r="78" ht="28" customHeight="1" spans="1:9">
      <c r="A78" s="20" t="s">
        <v>278</v>
      </c>
      <c r="B78" s="20"/>
      <c r="C78" s="20"/>
      <c r="D78" s="20"/>
      <c r="E78" s="20"/>
      <c r="F78" s="21"/>
      <c r="G78" s="22"/>
      <c r="H78" s="22"/>
      <c r="I78" s="20"/>
    </row>
  </sheetData>
  <sheetProtection algorithmName="SHA-512" hashValue="qswfc+GldSEUfK9+mESOOR6GucMwDQ8CEG00XrR6vL/MsMkdWj19Ubu2dAaDklc8CqeBRPdC2pLdp3Peoczz9A==" saltValue="Q66RN22QbXfe3WaHmRvudg==" spinCount="100000" sheet="1" objects="1"/>
  <protectedRanges>
    <protectedRange sqref="G7:G68" name="区域1"/>
  </protectedRanges>
  <mergeCells count="5">
    <mergeCell ref="A3:H3"/>
    <mergeCell ref="A76:F76"/>
    <mergeCell ref="A77:F77"/>
    <mergeCell ref="A78:I78"/>
    <mergeCell ref="A1:I2"/>
  </mergeCells>
  <pageMargins left="0.700694444444445" right="0.700694444444445" top="0.511805555555556" bottom="0.751388888888889" header="0.298611111111111" footer="0.298611111111111"/>
  <pageSetup paperSize="9" scale="93" orientation="portrait" horizontalDpi="600"/>
  <headerFooter/>
  <rowBreaks count="1" manualBreakCount="1">
    <brk id="53" max="8" man="1"/>
  </rowBreaks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4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最高控制价工程量清单</vt:lpstr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2025-07-18T01:28:17Z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2052-12.1.0.19770</vt:lpwstr>
  </property>
</Properties>
</file>