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检测服务报价清单" sheetId="1" r:id="rId1"/>
  </sheets>
  <definedNames>
    <definedName name="_xlnm._FilterDatabase" localSheetId="0" hidden="1">检测服务报价清单!$A$5:$P$286</definedName>
    <definedName name="_xlnm.Print_Titles" localSheetId="0">检测服务报价清单!$4:$5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<sst xmlns="http://schemas.openxmlformats.org/spreadsheetml/2006/main" count="754" uniqueCount="336">
  <si>
    <t>附件：</t>
  </si>
  <si>
    <t>《检测服务清单最高控制价清单表》</t>
  </si>
  <si>
    <t>工程名称：赤港服务区核心区广场改建提升项目和核心区综合楼土建改扩建项目</t>
  </si>
  <si>
    <t>项目编号：</t>
  </si>
  <si>
    <t>序号</t>
  </si>
  <si>
    <t>工料机名称</t>
  </si>
  <si>
    <t>规格、型号等特殊要求</t>
  </si>
  <si>
    <t>计量单位</t>
  </si>
  <si>
    <t>暂定数量</t>
  </si>
  <si>
    <t>收费标准的基准价（元）</t>
  </si>
  <si>
    <t>最高控制价金额（元）</t>
  </si>
  <si>
    <t>含税基准单价</t>
  </si>
  <si>
    <t>含税合价</t>
  </si>
  <si>
    <t>含税单价报价</t>
  </si>
  <si>
    <t>含税合价报价</t>
  </si>
  <si>
    <t>一</t>
  </si>
  <si>
    <t>水泥</t>
  </si>
  <si>
    <t>普通水泥常规物理检验</t>
  </si>
  <si>
    <t>组</t>
  </si>
  <si>
    <t>比表面积(合比重)</t>
  </si>
  <si>
    <t/>
  </si>
  <si>
    <t>套</t>
  </si>
  <si>
    <t>细度</t>
  </si>
  <si>
    <t>安定性</t>
  </si>
  <si>
    <t>凝结时间</t>
  </si>
  <si>
    <t>氯离子检测</t>
  </si>
  <si>
    <t>二</t>
  </si>
  <si>
    <t>砌筑、装修用砂</t>
  </si>
  <si>
    <t>级配筛分</t>
  </si>
  <si>
    <t>密度</t>
  </si>
  <si>
    <t xml:space="preserve"> 含泥量</t>
  </si>
  <si>
    <t>最大干容量</t>
  </si>
  <si>
    <t>氯离子</t>
  </si>
  <si>
    <t>三</t>
  </si>
  <si>
    <t>建筑砂浆</t>
  </si>
  <si>
    <t>配合比设计</t>
  </si>
  <si>
    <t>特种配合比设计</t>
  </si>
  <si>
    <t>试块抗压</t>
  </si>
  <si>
    <t>含标养20</t>
  </si>
  <si>
    <t>抗渗</t>
  </si>
  <si>
    <t>四</t>
  </si>
  <si>
    <t>混凝土</t>
  </si>
  <si>
    <t>配合比设计(掺外加剂）</t>
  </si>
  <si>
    <t>试块抗压(150×150×150)</t>
  </si>
  <si>
    <t>抗渗S8及其以下</t>
  </si>
  <si>
    <t>每增S1加50元</t>
  </si>
  <si>
    <t>拌和物氯离子</t>
  </si>
  <si>
    <t>五</t>
  </si>
  <si>
    <t>建筑钢材</t>
  </si>
  <si>
    <t>钢筋抗拉</t>
  </si>
  <si>
    <t>φ22～25</t>
  </si>
  <si>
    <t>φ12～20</t>
  </si>
  <si>
    <t>φ10以下</t>
  </si>
  <si>
    <t>钢筋冷弯</t>
  </si>
  <si>
    <t>反向弯曲</t>
  </si>
  <si>
    <t>φ10～25</t>
  </si>
  <si>
    <t>焊接钢筋抗拉</t>
  </si>
  <si>
    <t>钢板抗拉</t>
  </si>
  <si>
    <t>厚6～15</t>
  </si>
  <si>
    <t>厚 5 以 下</t>
  </si>
  <si>
    <t>钢板冷弯</t>
  </si>
  <si>
    <t>厚5以下</t>
  </si>
  <si>
    <t>钢筋机械连接</t>
  </si>
  <si>
    <t>φ10</t>
  </si>
  <si>
    <t>&gt;32</t>
  </si>
  <si>
    <t>工艺检验</t>
  </si>
  <si>
    <t>六</t>
  </si>
  <si>
    <t>烧结砌墙砖</t>
  </si>
  <si>
    <t>抗压强度</t>
  </si>
  <si>
    <t>吸水率</t>
  </si>
  <si>
    <t>七</t>
  </si>
  <si>
    <t>混凝土路面砖</t>
  </si>
  <si>
    <t>尺寸偏差</t>
  </si>
  <si>
    <t>现场检测</t>
  </si>
  <si>
    <t>外观质量</t>
  </si>
  <si>
    <t>抗折强度</t>
  </si>
  <si>
    <t>耐磨性</t>
  </si>
  <si>
    <t>八</t>
  </si>
  <si>
    <t>蒸压加气混凝土砌块</t>
  </si>
  <si>
    <t>导热系数</t>
  </si>
  <si>
    <t>干密度</t>
  </si>
  <si>
    <t>九</t>
  </si>
  <si>
    <t>建筑防水涂料</t>
  </si>
  <si>
    <t>固体含量</t>
  </si>
  <si>
    <t>拉伸强度</t>
  </si>
  <si>
    <t>延伸性</t>
  </si>
  <si>
    <t>低温柔性</t>
  </si>
  <si>
    <t>耐热性</t>
  </si>
  <si>
    <t>不透水性</t>
  </si>
  <si>
    <t>粘结强度</t>
  </si>
  <si>
    <t>十</t>
  </si>
  <si>
    <t>建筑防水卷材</t>
  </si>
  <si>
    <t>扯断廷伸率</t>
  </si>
  <si>
    <t>撕裂强度</t>
  </si>
  <si>
    <t xml:space="preserve">粘合性能 </t>
  </si>
  <si>
    <t>低温弯折性</t>
  </si>
  <si>
    <t>耐热度</t>
  </si>
  <si>
    <t>十一</t>
  </si>
  <si>
    <t>建筑与普通石油沥青</t>
  </si>
  <si>
    <t>针入度</t>
  </si>
  <si>
    <t>延度</t>
  </si>
  <si>
    <t>软化点</t>
  </si>
  <si>
    <t>十二</t>
  </si>
  <si>
    <t xml:space="preserve"> 内外墙建筑涂料</t>
  </si>
  <si>
    <t>容器中状态</t>
  </si>
  <si>
    <t>低温稳定性</t>
  </si>
  <si>
    <t>干燥时间</t>
  </si>
  <si>
    <t>耐洗刷性</t>
  </si>
  <si>
    <t>耐碱性</t>
  </si>
  <si>
    <t>透水性</t>
  </si>
  <si>
    <t>施工性</t>
  </si>
  <si>
    <t>十三</t>
  </si>
  <si>
    <t>内外墙涂料腻子</t>
  </si>
  <si>
    <t>耐水性</t>
  </si>
  <si>
    <t>打磨性</t>
  </si>
  <si>
    <t>耐水粘结强度</t>
  </si>
  <si>
    <t>制样、养护</t>
  </si>
  <si>
    <t>十四</t>
  </si>
  <si>
    <t>陶瓷砖粘结剂</t>
  </si>
  <si>
    <t>调整后抗拉强度</t>
  </si>
  <si>
    <t>压剪强度(标准)</t>
  </si>
  <si>
    <t>浸水后压剪强度</t>
  </si>
  <si>
    <t>耐热后压剪强度</t>
  </si>
  <si>
    <t>冻融后压剪强度</t>
  </si>
  <si>
    <t>饰面砖粘结强度</t>
  </si>
  <si>
    <t>十五</t>
  </si>
  <si>
    <t>建筑石板材</t>
  </si>
  <si>
    <t>体积密度</t>
  </si>
  <si>
    <t>压缩强度</t>
  </si>
  <si>
    <t>弯曲强度</t>
  </si>
  <si>
    <t>放射性</t>
  </si>
  <si>
    <t>十六</t>
  </si>
  <si>
    <t>陶瓷砖</t>
  </si>
  <si>
    <t>十七</t>
  </si>
  <si>
    <t>装饰石膏板</t>
  </si>
  <si>
    <t>尺寸</t>
  </si>
  <si>
    <t>含水率</t>
  </si>
  <si>
    <t>单位面积重量</t>
  </si>
  <si>
    <t>断裂荷载</t>
  </si>
  <si>
    <t>受潮挠度</t>
  </si>
  <si>
    <t>护面纸与石膏芯粘结</t>
  </si>
  <si>
    <t>十八</t>
  </si>
  <si>
    <t>建筑幕墙</t>
  </si>
  <si>
    <t>抗风压变形</t>
  </si>
  <si>
    <t>玻璃幕墙、铝单板幕墙</t>
  </si>
  <si>
    <t>单元</t>
  </si>
  <si>
    <t xml:space="preserve">雨水渗透性能   </t>
  </si>
  <si>
    <t>空气渗透性能</t>
  </si>
  <si>
    <t>平面内变形性能</t>
  </si>
  <si>
    <t>十九</t>
  </si>
  <si>
    <t>建筑门窗</t>
  </si>
  <si>
    <t>樘</t>
  </si>
  <si>
    <t>二十</t>
  </si>
  <si>
    <t>铝，塑型材</t>
  </si>
  <si>
    <t>壁厚、氧化膜厚度</t>
  </si>
  <si>
    <t>玻璃幕墙2组、门窗1组</t>
  </si>
  <si>
    <t>硬度</t>
  </si>
  <si>
    <t>玻璃幕墙2组、门窗2组</t>
  </si>
  <si>
    <t>物理力学性能</t>
  </si>
  <si>
    <t>玻璃幕墙2组、门窗3组</t>
  </si>
  <si>
    <t>二十一</t>
  </si>
  <si>
    <t>玻璃</t>
  </si>
  <si>
    <t>可见光透射比</t>
  </si>
  <si>
    <t>中空露点</t>
  </si>
  <si>
    <t>遮阳系数</t>
  </si>
  <si>
    <t>传热系数</t>
  </si>
  <si>
    <t>二十二</t>
  </si>
  <si>
    <t>硅酮结构胶</t>
  </si>
  <si>
    <t>下垂性</t>
  </si>
  <si>
    <t>玻璃幕墙1组、铝板幕墙1组、门窗1组</t>
  </si>
  <si>
    <t>挤出性</t>
  </si>
  <si>
    <t>适用时间</t>
  </si>
  <si>
    <t>表干时间</t>
  </si>
  <si>
    <t>即析硬度</t>
  </si>
  <si>
    <t>玻璃幕墙</t>
  </si>
  <si>
    <t>拉伸粘结标准</t>
  </si>
  <si>
    <t>热老化</t>
  </si>
  <si>
    <t>剥离性</t>
  </si>
  <si>
    <t>相容性</t>
  </si>
  <si>
    <t>玻璃幕墙1组、铝板幕墙1组</t>
  </si>
  <si>
    <t>二十三</t>
  </si>
  <si>
    <t>土工试验</t>
  </si>
  <si>
    <t>环刀法密度试验</t>
  </si>
  <si>
    <t>项</t>
  </si>
  <si>
    <t xml:space="preserve">灌砂(水)法密度试验 </t>
  </si>
  <si>
    <t>点</t>
  </si>
  <si>
    <t>击实试验</t>
  </si>
  <si>
    <t>相对密实度（砂）</t>
  </si>
  <si>
    <t>二十四</t>
  </si>
  <si>
    <t>砼构件</t>
  </si>
  <si>
    <t>回弹法测强</t>
  </si>
  <si>
    <t>测区</t>
  </si>
  <si>
    <t>墙体拉结筋拉拔</t>
  </si>
  <si>
    <t>根</t>
  </si>
  <si>
    <t>楼板厚度</t>
  </si>
  <si>
    <t>块</t>
  </si>
  <si>
    <t>钢筋探测(位置、规格、保护层厚度</t>
  </si>
  <si>
    <t>二十五</t>
  </si>
  <si>
    <t>屋面钢结构</t>
  </si>
  <si>
    <t>焊缝超声检测</t>
  </si>
  <si>
    <t>米</t>
  </si>
  <si>
    <t>涂（镀）层厚度检测</t>
  </si>
  <si>
    <t>钢板检测</t>
  </si>
  <si>
    <t>螺栓连接副/紧固件</t>
  </si>
  <si>
    <t>二十六</t>
  </si>
  <si>
    <t>高分子防水片材</t>
  </si>
  <si>
    <t>拉伸强度（常温）</t>
  </si>
  <si>
    <t>拉断伸长率（常温）</t>
  </si>
  <si>
    <t>低温弯折</t>
  </si>
  <si>
    <t>加热伸缩量</t>
  </si>
  <si>
    <t>热空气老化后拉伸强度
保持率</t>
  </si>
  <si>
    <t>热空气老化后拉断伸长率
保持率</t>
  </si>
  <si>
    <t>耐碱性后拉伸强度保持率</t>
  </si>
  <si>
    <t>耐碱性后拉断伸长率保持率</t>
  </si>
  <si>
    <t>尺寸及允许偏差</t>
  </si>
  <si>
    <t>复合强度</t>
  </si>
  <si>
    <t>潮湿基面粘结强度</t>
  </si>
  <si>
    <t>抗渗性</t>
  </si>
  <si>
    <t>剪切状态下的粘合性（片材
与片材）</t>
  </si>
  <si>
    <t>二十七</t>
  </si>
  <si>
    <t>止水带、止水条</t>
  </si>
  <si>
    <t>尺寸公差</t>
  </si>
  <si>
    <t>硬度(邵尔A)</t>
  </si>
  <si>
    <t>扯断伸长率/拉断伸长率</t>
  </si>
  <si>
    <t>脆性温度</t>
  </si>
  <si>
    <t>空气老化</t>
  </si>
  <si>
    <t>橡胶与金属粘合</t>
  </si>
  <si>
    <t>体积膨胀倍率</t>
  </si>
  <si>
    <t>反复浸水试验</t>
  </si>
  <si>
    <t>高温流淌性</t>
  </si>
  <si>
    <t>低温试验</t>
  </si>
  <si>
    <t>二十八</t>
  </si>
  <si>
    <t>泡沫塑料保温材料（绝热用挤塑聚苯乙烯泡沫塑料(XPS)、绝热用模塑聚苯乙烯泡沫塑
料(EPS)、柔性泡沫橡塑绝热制品、绝热用硬质酚醛泡沫制品、喷涂聚氨酯硬泡体保温
材料、外墙用硬泡聚氨酯板、喷涂硬泡聚氨酯、建筑绝热用硬质聚氨酯泡沫塑料、聚氨
酯硬泡复合保温板等）</t>
  </si>
  <si>
    <t>表观密度/表观密度偏差/表
观密度及其允许偏差/密度</t>
  </si>
  <si>
    <t>压缩强度/抗压强度</t>
  </si>
  <si>
    <t>酚醛泡沫制品根据规范按3组
计费</t>
  </si>
  <si>
    <t>燃烧性能</t>
  </si>
  <si>
    <t>A1级</t>
  </si>
  <si>
    <t>A2级、B1级、B2级</t>
  </si>
  <si>
    <t>压缩回弹率</t>
  </si>
  <si>
    <t>柔性泡沫橡塑绝热制品</t>
  </si>
  <si>
    <t>喷涂硬泡聚氨酯（屋面用）</t>
  </si>
  <si>
    <t>喷涂硬泡聚氨酯</t>
  </si>
  <si>
    <t>垂直于板面方向的抗拉强度</t>
  </si>
  <si>
    <t>聚氨酯</t>
  </si>
  <si>
    <t>二十九</t>
  </si>
  <si>
    <t>节能工程其他材料（玻化微珠、热镀锌电焊网、硅酸盐复合绝热涂料、弹性底涂、勾缝料、填缝剂等）</t>
  </si>
  <si>
    <t>外观</t>
  </si>
  <si>
    <t>玻化微珠</t>
  </si>
  <si>
    <t>粒径</t>
  </si>
  <si>
    <t>堆积密度</t>
  </si>
  <si>
    <t>筒压强度</t>
  </si>
  <si>
    <t>体积吸水率</t>
  </si>
  <si>
    <t>体积票浮率</t>
  </si>
  <si>
    <t>表面玻化闭孔率</t>
  </si>
  <si>
    <t>丝径</t>
  </si>
  <si>
    <t>热镀锌电焊网</t>
  </si>
  <si>
    <t>网孔偏差</t>
  </si>
  <si>
    <t>网孔尺寸</t>
  </si>
  <si>
    <t>焊点抗拉力</t>
  </si>
  <si>
    <t>网面镀锌层质量</t>
  </si>
  <si>
    <t>硅酸盐复合绝热涂料</t>
  </si>
  <si>
    <t>浆体密度</t>
  </si>
  <si>
    <t>浆体pH值</t>
  </si>
  <si>
    <t>体积收缩率</t>
  </si>
  <si>
    <t>弹性底涂</t>
  </si>
  <si>
    <t>断裂伸长率</t>
  </si>
  <si>
    <t>收缩值</t>
  </si>
  <si>
    <t>勾缝料</t>
  </si>
  <si>
    <t>压折比</t>
  </si>
  <si>
    <t>拉伸粘结强度</t>
  </si>
  <si>
    <t>单组分聚氨酯泡沫填缝剂</t>
  </si>
  <si>
    <t>剪切强度</t>
  </si>
  <si>
    <t>发泡倍数</t>
  </si>
  <si>
    <t>水泥基填缝剂</t>
  </si>
  <si>
    <t>吸水量</t>
  </si>
  <si>
    <t>抗裂砂浆</t>
  </si>
  <si>
    <t>可操作时间, 拉伸粘结强度（与水泥砂浆)(标准状态）, 拉伸粘结强度（与水泥砂浆)(浸水处理）, 压折比</t>
  </si>
  <si>
    <t>三十</t>
  </si>
  <si>
    <t>电线电缆</t>
  </si>
  <si>
    <t>标志</t>
  </si>
  <si>
    <t>WDZBN-BYJ 2.5、WDZBN-BYJ 4、WDZB-BYJ 2.5、WDZB-BYJ 4、WDZB-BYJ 6、WDZBN-YJY 5*4、WDZBN-YJY 5*10、WDZBN-YJY 5*16、WDZB-YJY 5*6、WDZB-YJY 5*10、WDZB-YJY 5*16、WDZB-YJY 4*240+1*120、WDZBN-YJY 4*240+1*120、WDZB-YJY 4*185+1*95、WDZBN-YJY 4*185+1*95、WDZB-YJY 4*25+1*16、WDZB-YJY 4*35+1*16、WDZB-YJY 4*70+1*35、WDZB-YJY 4*95+1*50、WDZB-YJY 4*150+1*70、WDZB-RYYP 2*2.5</t>
  </si>
  <si>
    <t>外形尺寸</t>
  </si>
  <si>
    <t>护套厚度</t>
  </si>
  <si>
    <t>绝缘层厚度</t>
  </si>
  <si>
    <t>抗张强度、断裂伸长率</t>
  </si>
  <si>
    <t>烘箱老化后抗张强度、断裂伸长率</t>
  </si>
  <si>
    <t>热延伸</t>
  </si>
  <si>
    <t>热收缩</t>
  </si>
  <si>
    <t>导体直径</t>
  </si>
  <si>
    <t>导体电阻</t>
  </si>
  <si>
    <t>绝缘线芯电压试验</t>
  </si>
  <si>
    <t>成品电缆电压试验</t>
  </si>
  <si>
    <t>绝缘电阻</t>
  </si>
  <si>
    <t>成束电缆阻燃性能</t>
  </si>
  <si>
    <t>燃烧热值</t>
  </si>
  <si>
    <t>火焰蔓延、热释放和产烟特性</t>
  </si>
  <si>
    <t>单根电线电缆不延燃性</t>
  </si>
  <si>
    <t>低烟性能（烟密度）</t>
  </si>
  <si>
    <t>耐火性能（线路完整性）</t>
  </si>
  <si>
    <t>无卤性能</t>
  </si>
  <si>
    <t>每种
材料</t>
  </si>
  <si>
    <t>三十一</t>
  </si>
  <si>
    <t>沥青混合料</t>
  </si>
  <si>
    <t>普通沥青混合料目标/生产配合比设计</t>
  </si>
  <si>
    <t>改性沥青混合料目标/生产配合比设计</t>
  </si>
  <si>
    <t>密度（毛体积密度）</t>
  </si>
  <si>
    <t>马歇尔（毛体积密度、稳定度、流值）</t>
  </si>
  <si>
    <t>浸水马歇尔（毛体积密度、残留稳定度）</t>
  </si>
  <si>
    <t>矿料级配及沥青含量</t>
  </si>
  <si>
    <t>理论最大相对密度</t>
  </si>
  <si>
    <t>车辙/动稳定度/浸水车辙</t>
  </si>
  <si>
    <t>三十二</t>
  </si>
  <si>
    <t>无机结合料</t>
  </si>
  <si>
    <t>稳定层配合比设计（市政标准）</t>
  </si>
  <si>
    <t>无侧限抗压强度</t>
  </si>
  <si>
    <t>级配碎石（市政标准）配合比设计</t>
  </si>
  <si>
    <t>三十三</t>
  </si>
  <si>
    <t>路基路面</t>
  </si>
  <si>
    <t>弯沉试验</t>
  </si>
  <si>
    <t>沥青路面取芯</t>
  </si>
  <si>
    <t>三十四</t>
  </si>
  <si>
    <t>绿化、室外配套、补充</t>
  </si>
  <si>
    <t>种植土</t>
  </si>
  <si>
    <t>PH值、有机值</t>
  </si>
  <si>
    <t>井盖</t>
  </si>
  <si>
    <t>外观、尺寸偏差承载力（单盖≤400）</t>
  </si>
  <si>
    <t>HDPE排水管</t>
  </si>
  <si>
    <t>环刚度、抗压值 DN＜500</t>
  </si>
  <si>
    <t>ppr给水管</t>
  </si>
  <si>
    <t>三十五</t>
  </si>
  <si>
    <t>脚手架钢管扣件</t>
  </si>
  <si>
    <t>钢管扣件</t>
  </si>
  <si>
    <t>合计（元）</t>
  </si>
  <si>
    <t>备注</t>
  </si>
  <si>
    <t>1、检测项目收费依据福建省财政厅、物价局、质量技术监督局闽价【2000】函92号文件，以外按（闽建质安协检[2023]3号文检测收费参考价格表）的基准计取基准单价；
2、清单外的检测服务事项，可依据文件对应基准价，按成交人报价下浮率计算结算单价，根据双方确认的量进行结算。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</si>
</sst>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0_);[Red]\(0\)"/>
  </numFmts>
  <fonts count="30">
    <font>
      <sz val="11"/>
      <color theme="1"/>
      <name val="宋体"/>
      <charset val="134"/>
      <scheme val="minor"/>
    </font>
    <font>
      <sz val="9"/>
      <name val="宋体"/>
      <charset val="134"/>
    </font>
    <font>
      <sz val="11"/>
      <name val="Calibri"/>
      <charset val="134"/>
    </font>
    <font>
      <b/>
      <sz val="14"/>
      <name val="宋体"/>
      <charset val="134"/>
    </font>
    <font>
      <b/>
      <sz val="9"/>
      <name val="宋体"/>
      <charset val="134"/>
    </font>
    <font>
      <sz val="10"/>
      <name val="宋体"/>
      <charset val="134"/>
    </font>
    <font>
      <b/>
      <sz val="10"/>
      <name val="宋体"/>
      <charset val="134"/>
    </font>
    <font>
      <sz val="10"/>
      <name val="宋体"/>
      <charset val="134"/>
      <scheme val="minor"/>
    </font>
    <font>
      <sz val="10"/>
      <name val="SimSu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67">
    <xf numFmtId="0" fontId="0" fillId="0" borderId="0" xfId="0">
      <alignment vertical="center"/>
    </xf>
    <xf numFmtId="0" fontId="1" fillId="0" borderId="0" xfId="49" applyFont="1" applyFill="1" applyAlignment="1">
      <alignment horizontal="center" vertical="center" wrapText="1"/>
    </xf>
    <xf numFmtId="0" fontId="2" fillId="0" borderId="0" xfId="49" applyFont="1" applyFill="1" applyAlignment="1">
      <alignment vertical="center" wrapText="1"/>
    </xf>
    <xf numFmtId="0" fontId="1" fillId="0" borderId="0" xfId="49" applyFont="1" applyFill="1" applyAlignment="1">
      <alignment vertical="center" wrapText="1"/>
    </xf>
    <xf numFmtId="0" fontId="1" fillId="0" borderId="0" xfId="49" applyFont="1" applyFill="1" applyAlignment="1">
      <alignment horizontal="justify" vertical="center" wrapText="1"/>
    </xf>
    <xf numFmtId="176" fontId="1" fillId="0" borderId="0" xfId="49" applyNumberFormat="1" applyFont="1" applyFill="1" applyBorder="1" applyAlignment="1">
      <alignment horizontal="center" vertical="center" wrapText="1"/>
    </xf>
    <xf numFmtId="0" fontId="1" fillId="0" borderId="0" xfId="49" applyFont="1" applyFill="1" applyBorder="1" applyAlignment="1">
      <alignment vertical="center" wrapText="1"/>
    </xf>
    <xf numFmtId="0" fontId="1" fillId="0" borderId="0" xfId="49" applyNumberFormat="1" applyFont="1" applyFill="1" applyAlignment="1">
      <alignment horizontal="left" vertical="center" wrapText="1"/>
    </xf>
    <xf numFmtId="0" fontId="1" fillId="0" borderId="0" xfId="49" applyNumberFormat="1" applyFont="1" applyFill="1" applyAlignment="1">
      <alignment horizontal="justify" vertical="center" wrapText="1"/>
    </xf>
    <xf numFmtId="0" fontId="1" fillId="0" borderId="0" xfId="49" applyNumberFormat="1" applyFont="1" applyFill="1" applyAlignment="1">
      <alignment horizontal="center" vertical="center" wrapText="1"/>
    </xf>
    <xf numFmtId="10" fontId="1" fillId="0" borderId="0" xfId="3" applyNumberFormat="1" applyFont="1" applyFill="1" applyBorder="1" applyAlignment="1" applyProtection="1">
      <alignment horizontal="right" vertical="center" wrapText="1"/>
    </xf>
    <xf numFmtId="177" fontId="1" fillId="0" borderId="0" xfId="49" applyNumberFormat="1" applyFont="1" applyFill="1" applyBorder="1" applyAlignment="1">
      <alignment horizontal="right" vertical="center" wrapText="1"/>
    </xf>
    <xf numFmtId="0" fontId="3" fillId="0" borderId="0" xfId="49" applyNumberFormat="1" applyFont="1" applyFill="1" applyAlignment="1">
      <alignment horizontal="center" vertical="center" wrapText="1"/>
    </xf>
    <xf numFmtId="0" fontId="3" fillId="0" borderId="0" xfId="49" applyNumberFormat="1" applyFont="1" applyFill="1" applyAlignment="1">
      <alignment horizontal="justify" vertical="center" wrapText="1"/>
    </xf>
    <xf numFmtId="176" fontId="3" fillId="0" borderId="0" xfId="49" applyNumberFormat="1" applyFont="1" applyFill="1" applyAlignment="1">
      <alignment horizontal="center" vertical="center" wrapText="1"/>
    </xf>
    <xf numFmtId="0" fontId="3" fillId="0" borderId="0" xfId="49" applyNumberFormat="1" applyFont="1" applyFill="1" applyAlignment="1">
      <alignment horizontal="right" vertical="center" wrapText="1"/>
    </xf>
    <xf numFmtId="176" fontId="1" fillId="0" borderId="0" xfId="49" applyNumberFormat="1" applyFont="1" applyFill="1" applyAlignment="1">
      <alignment horizontal="center" vertical="center" wrapText="1"/>
    </xf>
    <xf numFmtId="177" fontId="1" fillId="0" borderId="0" xfId="49" applyNumberFormat="1" applyFont="1" applyFill="1" applyBorder="1" applyAlignment="1">
      <alignment horizontal="justify" vertical="center" wrapText="1"/>
    </xf>
    <xf numFmtId="0" fontId="4" fillId="0" borderId="1" xfId="49" applyNumberFormat="1" applyFont="1" applyFill="1" applyBorder="1" applyAlignment="1">
      <alignment horizontal="center" vertical="center" wrapText="1"/>
    </xf>
    <xf numFmtId="176" fontId="4" fillId="0" borderId="2" xfId="49" applyNumberFormat="1" applyFont="1" applyFill="1" applyBorder="1" applyAlignment="1" applyProtection="1">
      <alignment horizontal="center" vertical="center" wrapText="1"/>
      <protection locked="0"/>
    </xf>
    <xf numFmtId="178" fontId="4" fillId="0" borderId="2" xfId="49" applyNumberFormat="1"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177" fontId="4" fillId="0" borderId="3" xfId="49" applyNumberFormat="1" applyFont="1" applyFill="1" applyBorder="1" applyAlignment="1">
      <alignment horizontal="center" vertical="center" wrapText="1"/>
    </xf>
    <xf numFmtId="0" fontId="4" fillId="0" borderId="4" xfId="49"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6" fillId="0" borderId="2" xfId="49" applyNumberFormat="1" applyFont="1" applyFill="1" applyBorder="1" applyAlignment="1">
      <alignment horizontal="left" vertical="center" wrapText="1"/>
    </xf>
    <xf numFmtId="0" fontId="7" fillId="0" borderId="2" xfId="0" applyFont="1" applyFill="1" applyBorder="1" applyAlignment="1">
      <alignment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right" vertical="center" wrapText="1"/>
    </xf>
    <xf numFmtId="177" fontId="4" fillId="0" borderId="2" xfId="49" applyNumberFormat="1" applyFont="1" applyFill="1" applyBorder="1" applyAlignment="1">
      <alignment horizontal="right" vertical="center" wrapText="1"/>
    </xf>
    <xf numFmtId="176" fontId="5" fillId="0" borderId="2" xfId="49" applyNumberFormat="1" applyFont="1" applyFill="1" applyBorder="1" applyAlignment="1">
      <alignment horizontal="center" vertical="center" wrapText="1"/>
    </xf>
    <xf numFmtId="178" fontId="5" fillId="0" borderId="2" xfId="49" applyNumberFormat="1" applyFont="1" applyFill="1" applyBorder="1" applyAlignment="1">
      <alignment horizontal="right" vertical="center" wrapText="1"/>
    </xf>
    <xf numFmtId="177" fontId="5" fillId="0" borderId="2" xfId="49" applyNumberFormat="1" applyFont="1" applyFill="1" applyBorder="1" applyAlignment="1">
      <alignment horizontal="right" vertical="center" wrapText="1"/>
    </xf>
    <xf numFmtId="177" fontId="1" fillId="0" borderId="2" xfId="49" applyNumberFormat="1" applyFont="1" applyFill="1" applyBorder="1" applyAlignment="1">
      <alignment horizontal="right" vertical="center" wrapText="1"/>
    </xf>
    <xf numFmtId="0" fontId="5" fillId="0" borderId="2" xfId="49" applyNumberFormat="1" applyFont="1" applyFill="1" applyBorder="1" applyAlignment="1">
      <alignment vertical="center" wrapText="1"/>
    </xf>
    <xf numFmtId="0" fontId="5" fillId="0" borderId="2" xfId="49" applyNumberFormat="1" applyFont="1" applyFill="1" applyBorder="1" applyAlignment="1">
      <alignment horizontal="right" vertical="center" wrapText="1"/>
    </xf>
    <xf numFmtId="176" fontId="5" fillId="0" borderId="2" xfId="49" applyNumberFormat="1" applyFont="1" applyFill="1" applyBorder="1" applyAlignment="1" applyProtection="1">
      <alignment horizontal="center" vertical="center" wrapText="1"/>
      <protection locked="0"/>
    </xf>
    <xf numFmtId="0" fontId="5" fillId="0" borderId="2" xfId="49" applyNumberFormat="1"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176" fontId="5" fillId="0" borderId="4" xfId="49" applyNumberFormat="1" applyFont="1" applyFill="1" applyBorder="1" applyAlignment="1" applyProtection="1">
      <alignment horizontal="center" vertical="center" wrapText="1"/>
      <protection locked="0"/>
    </xf>
    <xf numFmtId="178" fontId="5" fillId="0" borderId="4" xfId="49" applyNumberFormat="1" applyFont="1" applyFill="1" applyBorder="1" applyAlignment="1">
      <alignment horizontal="right" vertical="center" wrapText="1"/>
    </xf>
    <xf numFmtId="0" fontId="6" fillId="0" borderId="2" xfId="49" applyNumberFormat="1" applyFont="1" applyFill="1" applyBorder="1" applyAlignment="1">
      <alignment horizontal="center" vertical="center" wrapText="1"/>
    </xf>
    <xf numFmtId="177" fontId="4" fillId="0" borderId="6" xfId="49" applyNumberFormat="1"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right" vertical="center" wrapText="1"/>
    </xf>
    <xf numFmtId="0" fontId="6" fillId="0" borderId="2" xfId="49"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2" xfId="49" applyFont="1" applyFill="1" applyBorder="1" applyAlignment="1">
      <alignment vertical="center" wrapText="1"/>
    </xf>
    <xf numFmtId="0" fontId="7" fillId="0" borderId="2"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9" fillId="0" borderId="0" xfId="49" applyFont="1" applyAlignment="1">
      <alignment vertical="center" wrapText="1"/>
    </xf>
    <xf numFmtId="0" fontId="5" fillId="0" borderId="4" xfId="49" applyFont="1" applyFill="1" applyBorder="1" applyAlignment="1">
      <alignment horizontal="center" vertical="center" wrapText="1"/>
    </xf>
    <xf numFmtId="0" fontId="6" fillId="0" borderId="4" xfId="49" applyFont="1" applyFill="1" applyBorder="1" applyAlignment="1">
      <alignment horizontal="left" vertical="center" wrapText="1"/>
    </xf>
    <xf numFmtId="0" fontId="5" fillId="0" borderId="4" xfId="49" applyFont="1" applyFill="1" applyBorder="1" applyAlignment="1">
      <alignment horizontal="left" vertical="center" wrapText="1"/>
    </xf>
    <xf numFmtId="176" fontId="5" fillId="0" borderId="4" xfId="49" applyNumberFormat="1" applyFont="1" applyFill="1" applyBorder="1" applyAlignment="1">
      <alignment horizontal="center" vertical="center" wrapText="1"/>
    </xf>
    <xf numFmtId="0" fontId="5" fillId="0" borderId="4" xfId="49" applyFont="1" applyFill="1" applyBorder="1" applyAlignment="1">
      <alignment horizontal="right" vertical="center" wrapText="1"/>
    </xf>
    <xf numFmtId="0" fontId="5" fillId="0" borderId="4" xfId="49" applyFont="1" applyFill="1" applyBorder="1" applyAlignment="1">
      <alignment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justify" vertical="center" wrapText="1"/>
    </xf>
    <xf numFmtId="179" fontId="1" fillId="0" borderId="2" xfId="49" applyNumberFormat="1" applyFont="1" applyFill="1" applyBorder="1" applyAlignment="1">
      <alignment horizontal="right" vertical="center" wrapText="1"/>
    </xf>
    <xf numFmtId="0" fontId="1" fillId="0" borderId="2" xfId="49" applyFont="1" applyFill="1" applyBorder="1" applyAlignment="1">
      <alignment vertical="center" wrapText="1"/>
    </xf>
    <xf numFmtId="0" fontId="1" fillId="0" borderId="2" xfId="49"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86"/>
  <sheetViews>
    <sheetView tabSelected="1" zoomScale="85" zoomScaleNormal="85" topLeftCell="C260" workbookViewId="0">
      <selection activeCell="Q282" sqref="Q282"/>
    </sheetView>
  </sheetViews>
  <sheetFormatPr defaultColWidth="9" defaultRowHeight="13.5"/>
  <cols>
    <col min="1" max="1" width="6.375" style="3" customWidth="1"/>
    <col min="2" max="2" width="16.875" style="4" customWidth="1"/>
    <col min="3" max="3" width="20" style="4" customWidth="1"/>
    <col min="4" max="4" width="5.25" style="1" customWidth="1"/>
    <col min="5" max="5" width="5.375" style="5" customWidth="1"/>
    <col min="6" max="6" width="10.5" style="6" customWidth="1"/>
    <col min="7" max="7" width="11.875" style="6" customWidth="1"/>
    <col min="8" max="8" width="10.375" style="6" customWidth="1"/>
    <col min="9" max="9" width="10.875" style="6" customWidth="1"/>
    <col min="10" max="10" width="12.25" style="3" customWidth="1"/>
    <col min="11" max="11" width="11.875" customWidth="1"/>
    <col min="12" max="16384" width="9" style="3"/>
  </cols>
  <sheetData>
    <row r="1" spans="1:9">
      <c r="A1" s="7" t="s">
        <v>0</v>
      </c>
      <c r="B1" s="8"/>
      <c r="C1" s="8"/>
      <c r="D1" s="9"/>
      <c r="F1" s="10"/>
      <c r="G1" s="11"/>
      <c r="H1" s="11"/>
      <c r="I1" s="11"/>
    </row>
    <row r="2" ht="27" customHeight="1" spans="1:9">
      <c r="A2" s="12" t="s">
        <v>1</v>
      </c>
      <c r="B2" s="13"/>
      <c r="C2" s="13"/>
      <c r="D2" s="12"/>
      <c r="E2" s="14"/>
      <c r="F2" s="15"/>
      <c r="G2" s="15"/>
      <c r="H2" s="12"/>
      <c r="I2" s="12"/>
    </row>
    <row r="3" ht="15.95" customHeight="1" spans="1:9">
      <c r="A3" s="8" t="s">
        <v>2</v>
      </c>
      <c r="B3" s="8"/>
      <c r="C3" s="8"/>
      <c r="D3" s="8"/>
      <c r="E3" s="16"/>
      <c r="F3" s="8"/>
      <c r="G3" s="8"/>
      <c r="H3" s="17" t="s">
        <v>3</v>
      </c>
      <c r="I3" s="17"/>
    </row>
    <row r="4" s="1" customFormat="1" ht="17.1" customHeight="1" spans="1:11">
      <c r="A4" s="18" t="s">
        <v>4</v>
      </c>
      <c r="B4" s="18" t="s">
        <v>5</v>
      </c>
      <c r="C4" s="18" t="s">
        <v>6</v>
      </c>
      <c r="D4" s="18" t="s">
        <v>7</v>
      </c>
      <c r="E4" s="19" t="s">
        <v>8</v>
      </c>
      <c r="F4" s="20" t="s">
        <v>9</v>
      </c>
      <c r="G4" s="21"/>
      <c r="H4" s="22" t="s">
        <v>10</v>
      </c>
      <c r="I4" s="44"/>
      <c r="K4"/>
    </row>
    <row r="5" s="1" customFormat="1" ht="30.95" customHeight="1" spans="1:11">
      <c r="A5" s="23"/>
      <c r="B5" s="23"/>
      <c r="C5" s="23"/>
      <c r="D5" s="23"/>
      <c r="E5" s="19"/>
      <c r="F5" s="20" t="s">
        <v>11</v>
      </c>
      <c r="G5" s="21" t="s">
        <v>12</v>
      </c>
      <c r="H5" s="21" t="s">
        <v>13</v>
      </c>
      <c r="I5" s="21" t="s">
        <v>14</v>
      </c>
      <c r="K5"/>
    </row>
    <row r="6" s="1" customFormat="1" ht="30.95" customHeight="1" spans="1:11">
      <c r="A6" s="24" t="s">
        <v>15</v>
      </c>
      <c r="B6" s="25" t="s">
        <v>16</v>
      </c>
      <c r="C6" s="26"/>
      <c r="D6" s="26"/>
      <c r="E6" s="27"/>
      <c r="F6" s="28"/>
      <c r="G6" s="28"/>
      <c r="H6" s="29"/>
      <c r="I6" s="29"/>
      <c r="K6"/>
    </row>
    <row r="7" s="1" customFormat="1" ht="30.95" customHeight="1" spans="1:11">
      <c r="A7" s="24">
        <v>1</v>
      </c>
      <c r="B7" s="24" t="s">
        <v>17</v>
      </c>
      <c r="C7" s="24"/>
      <c r="D7" s="24" t="s">
        <v>18</v>
      </c>
      <c r="E7" s="30">
        <v>5</v>
      </c>
      <c r="F7" s="31">
        <v>350</v>
      </c>
      <c r="G7" s="32">
        <f t="shared" ref="G7:G11" si="0">E7*F7</f>
        <v>1750</v>
      </c>
      <c r="H7" s="33">
        <f t="shared" ref="H7:H12" si="1">F7*0.34</f>
        <v>119</v>
      </c>
      <c r="I7" s="33">
        <f t="shared" ref="I7:I12" si="2">E7*H7</f>
        <v>595</v>
      </c>
      <c r="K7"/>
    </row>
    <row r="8" s="1" customFormat="1" ht="30.95" customHeight="1" spans="1:11">
      <c r="A8" s="24">
        <v>2</v>
      </c>
      <c r="B8" s="24" t="s">
        <v>19</v>
      </c>
      <c r="C8" s="24" t="s">
        <v>20</v>
      </c>
      <c r="D8" s="24" t="s">
        <v>21</v>
      </c>
      <c r="E8" s="30">
        <v>5</v>
      </c>
      <c r="F8" s="31">
        <v>100</v>
      </c>
      <c r="G8" s="32">
        <f t="shared" si="0"/>
        <v>500</v>
      </c>
      <c r="H8" s="33">
        <f t="shared" si="1"/>
        <v>34</v>
      </c>
      <c r="I8" s="33">
        <f t="shared" si="2"/>
        <v>170</v>
      </c>
      <c r="K8"/>
    </row>
    <row r="9" s="1" customFormat="1" ht="30.95" customHeight="1" spans="1:11">
      <c r="A9" s="24">
        <v>3</v>
      </c>
      <c r="B9" s="24" t="s">
        <v>22</v>
      </c>
      <c r="C9" s="24" t="s">
        <v>20</v>
      </c>
      <c r="D9" s="24" t="s">
        <v>21</v>
      </c>
      <c r="E9" s="30">
        <v>5</v>
      </c>
      <c r="F9" s="31">
        <v>50</v>
      </c>
      <c r="G9" s="32">
        <f t="shared" si="0"/>
        <v>250</v>
      </c>
      <c r="H9" s="33">
        <f t="shared" si="1"/>
        <v>17</v>
      </c>
      <c r="I9" s="33">
        <f t="shared" si="2"/>
        <v>85</v>
      </c>
      <c r="K9"/>
    </row>
    <row r="10" s="1" customFormat="1" ht="30.95" customHeight="1" spans="1:11">
      <c r="A10" s="24">
        <v>4</v>
      </c>
      <c r="B10" s="24" t="s">
        <v>23</v>
      </c>
      <c r="C10" s="24" t="s">
        <v>20</v>
      </c>
      <c r="D10" s="24" t="s">
        <v>21</v>
      </c>
      <c r="E10" s="30">
        <v>5</v>
      </c>
      <c r="F10" s="31">
        <v>60</v>
      </c>
      <c r="G10" s="32">
        <f t="shared" si="0"/>
        <v>300</v>
      </c>
      <c r="H10" s="33">
        <f t="shared" si="1"/>
        <v>20.4</v>
      </c>
      <c r="I10" s="33">
        <f t="shared" si="2"/>
        <v>102</v>
      </c>
      <c r="K10"/>
    </row>
    <row r="11" s="1" customFormat="1" ht="30.95" customHeight="1" spans="1:11">
      <c r="A11" s="24">
        <v>5</v>
      </c>
      <c r="B11" s="24" t="s">
        <v>24</v>
      </c>
      <c r="C11" s="24" t="s">
        <v>20</v>
      </c>
      <c r="D11" s="24" t="s">
        <v>21</v>
      </c>
      <c r="E11" s="30">
        <v>5</v>
      </c>
      <c r="F11" s="31">
        <v>60</v>
      </c>
      <c r="G11" s="32">
        <f t="shared" si="0"/>
        <v>300</v>
      </c>
      <c r="H11" s="33">
        <f t="shared" si="1"/>
        <v>20.4</v>
      </c>
      <c r="I11" s="33">
        <f t="shared" si="2"/>
        <v>102</v>
      </c>
      <c r="K11"/>
    </row>
    <row r="12" s="1" customFormat="1" ht="30.95" customHeight="1" spans="1:11">
      <c r="A12" s="24">
        <v>6</v>
      </c>
      <c r="B12" s="24" t="s">
        <v>25</v>
      </c>
      <c r="C12" s="34"/>
      <c r="D12" s="24" t="s">
        <v>18</v>
      </c>
      <c r="E12" s="30">
        <v>2</v>
      </c>
      <c r="F12" s="31">
        <v>500</v>
      </c>
      <c r="G12" s="32">
        <v>1000</v>
      </c>
      <c r="H12" s="33">
        <f t="shared" si="1"/>
        <v>170</v>
      </c>
      <c r="I12" s="33">
        <f t="shared" si="2"/>
        <v>340</v>
      </c>
      <c r="K12"/>
    </row>
    <row r="13" s="1" customFormat="1" ht="30.95" customHeight="1" spans="1:11">
      <c r="A13" s="24" t="s">
        <v>26</v>
      </c>
      <c r="B13" s="25" t="s">
        <v>27</v>
      </c>
      <c r="C13" s="34"/>
      <c r="D13" s="34"/>
      <c r="E13" s="30"/>
      <c r="F13" s="35"/>
      <c r="G13" s="32"/>
      <c r="H13" s="33"/>
      <c r="I13" s="33"/>
      <c r="K13"/>
    </row>
    <row r="14" s="1" customFormat="1" ht="30.95" customHeight="1" spans="1:11">
      <c r="A14" s="24">
        <v>1</v>
      </c>
      <c r="B14" s="24" t="s">
        <v>28</v>
      </c>
      <c r="C14" s="24"/>
      <c r="D14" s="24" t="s">
        <v>21</v>
      </c>
      <c r="E14" s="36">
        <v>3</v>
      </c>
      <c r="F14" s="31">
        <v>60</v>
      </c>
      <c r="G14" s="32">
        <f t="shared" ref="G14:G17" si="3">E14*F14</f>
        <v>180</v>
      </c>
      <c r="H14" s="33">
        <f t="shared" ref="H13:H59" si="4">F14*0.34</f>
        <v>20.4</v>
      </c>
      <c r="I14" s="33">
        <f t="shared" ref="I13:I76" si="5">E14*H14</f>
        <v>61.2</v>
      </c>
      <c r="K14"/>
    </row>
    <row r="15" s="1" customFormat="1" ht="30.95" customHeight="1" spans="1:11">
      <c r="A15" s="24">
        <v>2</v>
      </c>
      <c r="B15" s="24" t="s">
        <v>29</v>
      </c>
      <c r="C15" s="24"/>
      <c r="D15" s="24" t="s">
        <v>21</v>
      </c>
      <c r="E15" s="36">
        <v>3</v>
      </c>
      <c r="F15" s="31">
        <v>30</v>
      </c>
      <c r="G15" s="32">
        <f t="shared" si="3"/>
        <v>90</v>
      </c>
      <c r="H15" s="33">
        <f t="shared" si="4"/>
        <v>10.2</v>
      </c>
      <c r="I15" s="33">
        <f t="shared" si="5"/>
        <v>30.6</v>
      </c>
      <c r="K15"/>
    </row>
    <row r="16" s="1" customFormat="1" ht="30.95" customHeight="1" spans="1:11">
      <c r="A16" s="24">
        <v>3</v>
      </c>
      <c r="B16" s="24" t="s">
        <v>30</v>
      </c>
      <c r="C16" s="24"/>
      <c r="D16" s="24" t="s">
        <v>21</v>
      </c>
      <c r="E16" s="36">
        <v>3</v>
      </c>
      <c r="F16" s="31">
        <v>30</v>
      </c>
      <c r="G16" s="32">
        <f t="shared" si="3"/>
        <v>90</v>
      </c>
      <c r="H16" s="33">
        <f t="shared" si="4"/>
        <v>10.2</v>
      </c>
      <c r="I16" s="33">
        <f t="shared" si="5"/>
        <v>30.6</v>
      </c>
      <c r="K16"/>
    </row>
    <row r="17" s="1" customFormat="1" ht="30.95" customHeight="1" spans="1:11">
      <c r="A17" s="24">
        <v>4</v>
      </c>
      <c r="B17" s="24" t="s">
        <v>31</v>
      </c>
      <c r="C17" s="24"/>
      <c r="D17" s="24" t="s">
        <v>21</v>
      </c>
      <c r="E17" s="36">
        <v>3</v>
      </c>
      <c r="F17" s="31">
        <v>200</v>
      </c>
      <c r="G17" s="32">
        <f t="shared" si="3"/>
        <v>600</v>
      </c>
      <c r="H17" s="33">
        <f t="shared" si="4"/>
        <v>68</v>
      </c>
      <c r="I17" s="33">
        <f t="shared" si="5"/>
        <v>204</v>
      </c>
      <c r="K17"/>
    </row>
    <row r="18" s="1" customFormat="1" ht="30.95" customHeight="1" spans="1:11">
      <c r="A18" s="24">
        <v>5</v>
      </c>
      <c r="B18" s="24" t="s">
        <v>32</v>
      </c>
      <c r="C18" s="24"/>
      <c r="D18" s="24" t="s">
        <v>21</v>
      </c>
      <c r="E18" s="36">
        <v>3</v>
      </c>
      <c r="F18" s="31">
        <v>500</v>
      </c>
      <c r="G18" s="32">
        <v>1500</v>
      </c>
      <c r="H18" s="33">
        <f t="shared" si="4"/>
        <v>170</v>
      </c>
      <c r="I18" s="33">
        <f t="shared" si="5"/>
        <v>510</v>
      </c>
      <c r="K18"/>
    </row>
    <row r="19" s="1" customFormat="1" ht="30.95" customHeight="1" spans="1:11">
      <c r="A19" s="24" t="s">
        <v>33</v>
      </c>
      <c r="B19" s="25" t="s">
        <v>34</v>
      </c>
      <c r="C19" s="24"/>
      <c r="D19" s="24"/>
      <c r="E19" s="36"/>
      <c r="F19" s="31"/>
      <c r="G19" s="32"/>
      <c r="H19" s="33"/>
      <c r="I19" s="33"/>
      <c r="K19"/>
    </row>
    <row r="20" s="1" customFormat="1" ht="30.95" customHeight="1" spans="1:11">
      <c r="A20" s="24">
        <v>1</v>
      </c>
      <c r="B20" s="24" t="s">
        <v>35</v>
      </c>
      <c r="C20" s="24"/>
      <c r="D20" s="24" t="s">
        <v>18</v>
      </c>
      <c r="E20" s="36">
        <v>3</v>
      </c>
      <c r="F20" s="31">
        <v>180</v>
      </c>
      <c r="G20" s="32">
        <f t="shared" ref="G20:G23" si="6">E20*F20</f>
        <v>540</v>
      </c>
      <c r="H20" s="33">
        <f t="shared" si="4"/>
        <v>61.2</v>
      </c>
      <c r="I20" s="33">
        <f t="shared" si="5"/>
        <v>183.6</v>
      </c>
      <c r="K20"/>
    </row>
    <row r="21" s="1" customFormat="1" ht="30.95" customHeight="1" spans="1:11">
      <c r="A21" s="24">
        <v>2</v>
      </c>
      <c r="B21" s="24" t="s">
        <v>36</v>
      </c>
      <c r="C21" s="24" t="s">
        <v>20</v>
      </c>
      <c r="D21" s="24" t="s">
        <v>18</v>
      </c>
      <c r="E21" s="36">
        <v>1</v>
      </c>
      <c r="F21" s="31">
        <v>250</v>
      </c>
      <c r="G21" s="32">
        <f t="shared" si="6"/>
        <v>250</v>
      </c>
      <c r="H21" s="33">
        <f t="shared" si="4"/>
        <v>85</v>
      </c>
      <c r="I21" s="33">
        <f t="shared" si="5"/>
        <v>85</v>
      </c>
      <c r="K21"/>
    </row>
    <row r="22" s="1" customFormat="1" ht="30.95" customHeight="1" spans="1:11">
      <c r="A22" s="24">
        <v>3</v>
      </c>
      <c r="B22" s="24" t="s">
        <v>37</v>
      </c>
      <c r="C22" s="24" t="s">
        <v>38</v>
      </c>
      <c r="D22" s="24" t="s">
        <v>18</v>
      </c>
      <c r="E22" s="36">
        <v>10</v>
      </c>
      <c r="F22" s="31">
        <v>68</v>
      </c>
      <c r="G22" s="32">
        <f t="shared" si="6"/>
        <v>680</v>
      </c>
      <c r="H22" s="33">
        <f t="shared" si="4"/>
        <v>23.12</v>
      </c>
      <c r="I22" s="33">
        <f t="shared" si="5"/>
        <v>231.2</v>
      </c>
      <c r="K22"/>
    </row>
    <row r="23" s="1" customFormat="1" ht="30.95" customHeight="1" spans="1:11">
      <c r="A23" s="24">
        <v>4</v>
      </c>
      <c r="B23" s="24" t="s">
        <v>39</v>
      </c>
      <c r="C23" s="24" t="s">
        <v>20</v>
      </c>
      <c r="D23" s="24" t="s">
        <v>18</v>
      </c>
      <c r="E23" s="36">
        <v>6</v>
      </c>
      <c r="F23" s="31">
        <v>200</v>
      </c>
      <c r="G23" s="32">
        <f t="shared" si="6"/>
        <v>1200</v>
      </c>
      <c r="H23" s="33">
        <f t="shared" si="4"/>
        <v>68</v>
      </c>
      <c r="I23" s="33">
        <f t="shared" si="5"/>
        <v>408</v>
      </c>
      <c r="K23"/>
    </row>
    <row r="24" s="1" customFormat="1" ht="30.95" customHeight="1" spans="1:11">
      <c r="A24" s="24" t="s">
        <v>40</v>
      </c>
      <c r="B24" s="25" t="s">
        <v>41</v>
      </c>
      <c r="C24" s="24"/>
      <c r="D24" s="24"/>
      <c r="E24" s="30"/>
      <c r="F24" s="31"/>
      <c r="G24" s="32"/>
      <c r="H24" s="33"/>
      <c r="I24" s="33"/>
      <c r="K24"/>
    </row>
    <row r="25" s="1" customFormat="1" ht="30.95" customHeight="1" spans="1:11">
      <c r="A25" s="24">
        <v>1</v>
      </c>
      <c r="B25" s="24" t="s">
        <v>35</v>
      </c>
      <c r="C25" s="24" t="s">
        <v>20</v>
      </c>
      <c r="D25" s="24" t="s">
        <v>18</v>
      </c>
      <c r="E25" s="30">
        <v>3</v>
      </c>
      <c r="F25" s="31">
        <v>800</v>
      </c>
      <c r="G25" s="32">
        <f t="shared" ref="G25:G29" si="7">E25*F25</f>
        <v>2400</v>
      </c>
      <c r="H25" s="33">
        <f t="shared" si="4"/>
        <v>272</v>
      </c>
      <c r="I25" s="33">
        <f t="shared" si="5"/>
        <v>816</v>
      </c>
      <c r="K25"/>
    </row>
    <row r="26" s="1" customFormat="1" ht="30.95" customHeight="1" spans="1:11">
      <c r="A26" s="24">
        <v>2</v>
      </c>
      <c r="B26" s="24" t="s">
        <v>42</v>
      </c>
      <c r="C26" s="24" t="s">
        <v>20</v>
      </c>
      <c r="D26" s="24" t="s">
        <v>18</v>
      </c>
      <c r="E26" s="30">
        <v>1</v>
      </c>
      <c r="F26" s="31">
        <v>400</v>
      </c>
      <c r="G26" s="32">
        <f t="shared" si="7"/>
        <v>400</v>
      </c>
      <c r="H26" s="33">
        <f t="shared" si="4"/>
        <v>136</v>
      </c>
      <c r="I26" s="33">
        <f t="shared" si="5"/>
        <v>136</v>
      </c>
      <c r="K26"/>
    </row>
    <row r="27" s="1" customFormat="1" ht="30.95" customHeight="1" spans="1:11">
      <c r="A27" s="24">
        <v>3</v>
      </c>
      <c r="B27" s="24" t="s">
        <v>43</v>
      </c>
      <c r="C27" s="24" t="s">
        <v>20</v>
      </c>
      <c r="D27" s="24" t="s">
        <v>18</v>
      </c>
      <c r="E27" s="30">
        <v>100</v>
      </c>
      <c r="F27" s="31">
        <v>36</v>
      </c>
      <c r="G27" s="32">
        <f t="shared" si="7"/>
        <v>3600</v>
      </c>
      <c r="H27" s="33">
        <f t="shared" si="4"/>
        <v>12.24</v>
      </c>
      <c r="I27" s="33">
        <f t="shared" si="5"/>
        <v>1224</v>
      </c>
      <c r="K27"/>
    </row>
    <row r="28" s="1" customFormat="1" ht="30.95" customHeight="1" spans="1:11">
      <c r="A28" s="24">
        <v>4</v>
      </c>
      <c r="B28" s="24" t="s">
        <v>44</v>
      </c>
      <c r="C28" s="24" t="s">
        <v>45</v>
      </c>
      <c r="D28" s="24" t="s">
        <v>18</v>
      </c>
      <c r="E28" s="30">
        <v>80</v>
      </c>
      <c r="F28" s="31">
        <v>450</v>
      </c>
      <c r="G28" s="32">
        <f t="shared" si="7"/>
        <v>36000</v>
      </c>
      <c r="H28" s="33">
        <f t="shared" si="4"/>
        <v>153</v>
      </c>
      <c r="I28" s="33">
        <f t="shared" si="5"/>
        <v>12240</v>
      </c>
      <c r="K28"/>
    </row>
    <row r="29" s="1" customFormat="1" ht="30.95" customHeight="1" spans="1:11">
      <c r="A29" s="24">
        <v>5</v>
      </c>
      <c r="B29" s="24" t="s">
        <v>46</v>
      </c>
      <c r="C29" s="24" t="s">
        <v>20</v>
      </c>
      <c r="D29" s="24" t="s">
        <v>18</v>
      </c>
      <c r="E29" s="30">
        <v>5</v>
      </c>
      <c r="F29" s="31">
        <v>500</v>
      </c>
      <c r="G29" s="32">
        <f t="shared" si="7"/>
        <v>2500</v>
      </c>
      <c r="H29" s="33">
        <f t="shared" si="4"/>
        <v>170</v>
      </c>
      <c r="I29" s="33">
        <f t="shared" si="5"/>
        <v>850</v>
      </c>
      <c r="K29"/>
    </row>
    <row r="30" s="1" customFormat="1" ht="30.95" customHeight="1" spans="1:11">
      <c r="A30" s="24" t="s">
        <v>47</v>
      </c>
      <c r="B30" s="25" t="s">
        <v>48</v>
      </c>
      <c r="C30" s="37"/>
      <c r="D30" s="24"/>
      <c r="E30" s="36"/>
      <c r="F30" s="31"/>
      <c r="G30" s="32"/>
      <c r="H30" s="33"/>
      <c r="I30" s="33"/>
      <c r="K30"/>
    </row>
    <row r="31" s="1" customFormat="1" ht="30.95" customHeight="1" spans="1:11">
      <c r="A31" s="24">
        <v>1</v>
      </c>
      <c r="B31" s="24" t="s">
        <v>49</v>
      </c>
      <c r="C31" s="24" t="s">
        <v>50</v>
      </c>
      <c r="D31" s="24" t="s">
        <v>18</v>
      </c>
      <c r="E31" s="36">
        <v>8</v>
      </c>
      <c r="F31" s="31">
        <v>46</v>
      </c>
      <c r="G31" s="32">
        <f t="shared" ref="G31:G46" si="8">E31*F31</f>
        <v>368</v>
      </c>
      <c r="H31" s="33">
        <f t="shared" si="4"/>
        <v>15.64</v>
      </c>
      <c r="I31" s="33">
        <f t="shared" si="5"/>
        <v>125.12</v>
      </c>
      <c r="K31"/>
    </row>
    <row r="32" s="1" customFormat="1" ht="30.95" customHeight="1" spans="1:11">
      <c r="A32" s="24">
        <v>2</v>
      </c>
      <c r="B32" s="24" t="s">
        <v>49</v>
      </c>
      <c r="C32" s="24" t="s">
        <v>51</v>
      </c>
      <c r="D32" s="24" t="s">
        <v>18</v>
      </c>
      <c r="E32" s="36">
        <v>10</v>
      </c>
      <c r="F32" s="31">
        <v>40</v>
      </c>
      <c r="G32" s="32">
        <f t="shared" si="8"/>
        <v>400</v>
      </c>
      <c r="H32" s="33">
        <f t="shared" si="4"/>
        <v>13.6</v>
      </c>
      <c r="I32" s="33">
        <f t="shared" si="5"/>
        <v>136</v>
      </c>
      <c r="K32"/>
    </row>
    <row r="33" s="1" customFormat="1" ht="30.95" customHeight="1" spans="1:11">
      <c r="A33" s="24">
        <v>3</v>
      </c>
      <c r="B33" s="24" t="s">
        <v>49</v>
      </c>
      <c r="C33" s="24" t="s">
        <v>52</v>
      </c>
      <c r="D33" s="24" t="s">
        <v>18</v>
      </c>
      <c r="E33" s="36">
        <v>6</v>
      </c>
      <c r="F33" s="31">
        <v>30</v>
      </c>
      <c r="G33" s="32">
        <f t="shared" si="8"/>
        <v>180</v>
      </c>
      <c r="H33" s="33">
        <f t="shared" si="4"/>
        <v>10.2</v>
      </c>
      <c r="I33" s="33">
        <f t="shared" si="5"/>
        <v>61.2</v>
      </c>
      <c r="K33"/>
    </row>
    <row r="34" s="1" customFormat="1" ht="30.95" customHeight="1" spans="1:11">
      <c r="A34" s="24">
        <v>4</v>
      </c>
      <c r="B34" s="24" t="s">
        <v>53</v>
      </c>
      <c r="C34" s="24" t="s">
        <v>50</v>
      </c>
      <c r="D34" s="24" t="s">
        <v>18</v>
      </c>
      <c r="E34" s="36">
        <v>6</v>
      </c>
      <c r="F34" s="31">
        <v>24</v>
      </c>
      <c r="G34" s="32">
        <f t="shared" si="8"/>
        <v>144</v>
      </c>
      <c r="H34" s="33">
        <f t="shared" si="4"/>
        <v>8.16</v>
      </c>
      <c r="I34" s="33">
        <f t="shared" si="5"/>
        <v>48.96</v>
      </c>
      <c r="K34"/>
    </row>
    <row r="35" s="1" customFormat="1" ht="30.95" customHeight="1" spans="1:11">
      <c r="A35" s="24">
        <v>5</v>
      </c>
      <c r="B35" s="24" t="s">
        <v>53</v>
      </c>
      <c r="C35" s="24" t="s">
        <v>51</v>
      </c>
      <c r="D35" s="24" t="s">
        <v>18</v>
      </c>
      <c r="E35" s="36">
        <v>10</v>
      </c>
      <c r="F35" s="31">
        <v>20</v>
      </c>
      <c r="G35" s="32">
        <f t="shared" si="8"/>
        <v>200</v>
      </c>
      <c r="H35" s="33">
        <f t="shared" si="4"/>
        <v>6.8</v>
      </c>
      <c r="I35" s="33">
        <f t="shared" si="5"/>
        <v>68</v>
      </c>
      <c r="K35"/>
    </row>
    <row r="36" s="1" customFormat="1" ht="30.95" customHeight="1" spans="1:11">
      <c r="A36" s="24">
        <v>6</v>
      </c>
      <c r="B36" s="24" t="s">
        <v>53</v>
      </c>
      <c r="C36" s="24" t="s">
        <v>52</v>
      </c>
      <c r="D36" s="24" t="s">
        <v>18</v>
      </c>
      <c r="E36" s="36">
        <v>6</v>
      </c>
      <c r="F36" s="31">
        <v>15</v>
      </c>
      <c r="G36" s="32">
        <f t="shared" si="8"/>
        <v>90</v>
      </c>
      <c r="H36" s="33">
        <f t="shared" si="4"/>
        <v>5.1</v>
      </c>
      <c r="I36" s="33">
        <f t="shared" si="5"/>
        <v>30.6</v>
      </c>
      <c r="K36"/>
    </row>
    <row r="37" s="1" customFormat="1" ht="30.95" customHeight="1" spans="1:11">
      <c r="A37" s="24">
        <v>7</v>
      </c>
      <c r="B37" s="24" t="s">
        <v>54</v>
      </c>
      <c r="C37" s="24" t="s">
        <v>55</v>
      </c>
      <c r="D37" s="24" t="s">
        <v>18</v>
      </c>
      <c r="E37" s="36">
        <v>25</v>
      </c>
      <c r="F37" s="31">
        <v>300</v>
      </c>
      <c r="G37" s="32">
        <f t="shared" si="8"/>
        <v>7500</v>
      </c>
      <c r="H37" s="33">
        <f t="shared" si="4"/>
        <v>102</v>
      </c>
      <c r="I37" s="33">
        <f t="shared" si="5"/>
        <v>2550</v>
      </c>
      <c r="K37"/>
    </row>
    <row r="38" s="1" customFormat="1" ht="30.95" customHeight="1" spans="1:11">
      <c r="A38" s="24">
        <v>8</v>
      </c>
      <c r="B38" s="24" t="s">
        <v>56</v>
      </c>
      <c r="C38" s="24" t="s">
        <v>50</v>
      </c>
      <c r="D38" s="24" t="s">
        <v>18</v>
      </c>
      <c r="E38" s="36">
        <v>6</v>
      </c>
      <c r="F38" s="31">
        <v>90</v>
      </c>
      <c r="G38" s="32">
        <f t="shared" si="8"/>
        <v>540</v>
      </c>
      <c r="H38" s="33">
        <f t="shared" si="4"/>
        <v>30.6</v>
      </c>
      <c r="I38" s="33">
        <f t="shared" si="5"/>
        <v>183.6</v>
      </c>
      <c r="K38"/>
    </row>
    <row r="39" s="1" customFormat="1" ht="30.95" customHeight="1" spans="1:11">
      <c r="A39" s="24">
        <v>9</v>
      </c>
      <c r="B39" s="24" t="s">
        <v>56</v>
      </c>
      <c r="C39" s="24" t="s">
        <v>51</v>
      </c>
      <c r="D39" s="24" t="s">
        <v>18</v>
      </c>
      <c r="E39" s="36">
        <v>28</v>
      </c>
      <c r="F39" s="31">
        <v>80</v>
      </c>
      <c r="G39" s="32">
        <f t="shared" si="8"/>
        <v>2240</v>
      </c>
      <c r="H39" s="33">
        <f t="shared" si="4"/>
        <v>27.2</v>
      </c>
      <c r="I39" s="33">
        <f t="shared" si="5"/>
        <v>761.6</v>
      </c>
      <c r="K39"/>
    </row>
    <row r="40" s="1" customFormat="1" ht="30.95" customHeight="1" spans="1:11">
      <c r="A40" s="24">
        <v>10</v>
      </c>
      <c r="B40" s="24" t="s">
        <v>57</v>
      </c>
      <c r="C40" s="24" t="s">
        <v>58</v>
      </c>
      <c r="D40" s="24" t="s">
        <v>18</v>
      </c>
      <c r="E40" s="36">
        <v>1</v>
      </c>
      <c r="F40" s="31">
        <v>80</v>
      </c>
      <c r="G40" s="32">
        <f t="shared" si="8"/>
        <v>80</v>
      </c>
      <c r="H40" s="33">
        <f t="shared" si="4"/>
        <v>27.2</v>
      </c>
      <c r="I40" s="33">
        <f t="shared" si="5"/>
        <v>27.2</v>
      </c>
      <c r="K40"/>
    </row>
    <row r="41" s="1" customFormat="1" ht="30.95" customHeight="1" spans="1:11">
      <c r="A41" s="24">
        <v>11</v>
      </c>
      <c r="B41" s="24" t="s">
        <v>57</v>
      </c>
      <c r="C41" s="24" t="s">
        <v>59</v>
      </c>
      <c r="D41" s="24" t="s">
        <v>18</v>
      </c>
      <c r="E41" s="36">
        <v>1</v>
      </c>
      <c r="F41" s="31">
        <v>50</v>
      </c>
      <c r="G41" s="32">
        <f t="shared" si="8"/>
        <v>50</v>
      </c>
      <c r="H41" s="33">
        <f t="shared" si="4"/>
        <v>17</v>
      </c>
      <c r="I41" s="33">
        <f t="shared" si="5"/>
        <v>17</v>
      </c>
      <c r="K41"/>
    </row>
    <row r="42" s="1" customFormat="1" ht="30.95" customHeight="1" spans="1:11">
      <c r="A42" s="24">
        <v>12</v>
      </c>
      <c r="B42" s="24" t="s">
        <v>60</v>
      </c>
      <c r="C42" s="24" t="s">
        <v>58</v>
      </c>
      <c r="D42" s="24" t="s">
        <v>18</v>
      </c>
      <c r="E42" s="36">
        <v>1</v>
      </c>
      <c r="F42" s="31">
        <v>40</v>
      </c>
      <c r="G42" s="32">
        <f t="shared" si="8"/>
        <v>40</v>
      </c>
      <c r="H42" s="33">
        <f t="shared" si="4"/>
        <v>13.6</v>
      </c>
      <c r="I42" s="33">
        <f t="shared" si="5"/>
        <v>13.6</v>
      </c>
      <c r="K42"/>
    </row>
    <row r="43" s="1" customFormat="1" ht="30.95" customHeight="1" spans="1:11">
      <c r="A43" s="24">
        <v>13</v>
      </c>
      <c r="B43" s="24" t="s">
        <v>60</v>
      </c>
      <c r="C43" s="24" t="s">
        <v>61</v>
      </c>
      <c r="D43" s="24" t="s">
        <v>18</v>
      </c>
      <c r="E43" s="36">
        <v>2</v>
      </c>
      <c r="F43" s="31">
        <v>30</v>
      </c>
      <c r="G43" s="32">
        <f t="shared" si="8"/>
        <v>60</v>
      </c>
      <c r="H43" s="33">
        <f t="shared" si="4"/>
        <v>10.2</v>
      </c>
      <c r="I43" s="33">
        <f t="shared" si="5"/>
        <v>20.4</v>
      </c>
      <c r="K43"/>
    </row>
    <row r="44" s="1" customFormat="1" ht="30.95" customHeight="1" spans="1:11">
      <c r="A44" s="38">
        <v>14</v>
      </c>
      <c r="B44" s="24" t="s">
        <v>62</v>
      </c>
      <c r="C44" s="24" t="s">
        <v>63</v>
      </c>
      <c r="D44" s="24" t="s">
        <v>18</v>
      </c>
      <c r="E44" s="36">
        <v>1</v>
      </c>
      <c r="F44" s="31">
        <v>80</v>
      </c>
      <c r="G44" s="32">
        <f t="shared" si="8"/>
        <v>80</v>
      </c>
      <c r="H44" s="33">
        <f t="shared" si="4"/>
        <v>27.2</v>
      </c>
      <c r="I44" s="33">
        <f t="shared" si="5"/>
        <v>27.2</v>
      </c>
      <c r="K44"/>
    </row>
    <row r="45" s="1" customFormat="1" ht="30.95" customHeight="1" spans="1:11">
      <c r="A45" s="39"/>
      <c r="B45" s="24"/>
      <c r="C45" s="24" t="s">
        <v>51</v>
      </c>
      <c r="D45" s="24" t="s">
        <v>18</v>
      </c>
      <c r="E45" s="36">
        <v>1</v>
      </c>
      <c r="F45" s="31">
        <v>120</v>
      </c>
      <c r="G45" s="32">
        <f t="shared" si="8"/>
        <v>120</v>
      </c>
      <c r="H45" s="33">
        <f t="shared" si="4"/>
        <v>40.8</v>
      </c>
      <c r="I45" s="33">
        <f t="shared" si="5"/>
        <v>40.8</v>
      </c>
      <c r="K45"/>
    </row>
    <row r="46" s="1" customFormat="1" ht="30.95" customHeight="1" spans="1:11">
      <c r="A46" s="39"/>
      <c r="B46" s="24"/>
      <c r="C46" s="24" t="s">
        <v>50</v>
      </c>
      <c r="D46" s="24" t="s">
        <v>18</v>
      </c>
      <c r="E46" s="36">
        <v>15</v>
      </c>
      <c r="F46" s="31">
        <v>140</v>
      </c>
      <c r="G46" s="32">
        <f t="shared" ref="G46:G51" si="9">E46*F46</f>
        <v>2100</v>
      </c>
      <c r="H46" s="33">
        <f t="shared" si="4"/>
        <v>47.6</v>
      </c>
      <c r="I46" s="33">
        <f t="shared" si="5"/>
        <v>714</v>
      </c>
      <c r="K46"/>
    </row>
    <row r="47" s="1" customFormat="1" ht="30.95" customHeight="1" spans="1:11">
      <c r="A47" s="39"/>
      <c r="B47" s="24"/>
      <c r="C47" s="24" t="s">
        <v>64</v>
      </c>
      <c r="D47" s="24" t="s">
        <v>18</v>
      </c>
      <c r="E47" s="36">
        <v>1</v>
      </c>
      <c r="F47" s="31">
        <v>1000</v>
      </c>
      <c r="G47" s="32">
        <f t="shared" si="9"/>
        <v>1000</v>
      </c>
      <c r="H47" s="33">
        <f t="shared" si="4"/>
        <v>340</v>
      </c>
      <c r="I47" s="33">
        <f t="shared" si="5"/>
        <v>340</v>
      </c>
      <c r="K47"/>
    </row>
    <row r="48" s="1" customFormat="1" ht="30.95" customHeight="1" spans="1:11">
      <c r="A48" s="40"/>
      <c r="B48" s="24"/>
      <c r="C48" s="24" t="s">
        <v>65</v>
      </c>
      <c r="D48" s="24" t="s">
        <v>18</v>
      </c>
      <c r="E48" s="36">
        <v>6</v>
      </c>
      <c r="F48" s="31">
        <v>2500</v>
      </c>
      <c r="G48" s="32">
        <f t="shared" si="9"/>
        <v>15000</v>
      </c>
      <c r="H48" s="33">
        <f t="shared" si="4"/>
        <v>850</v>
      </c>
      <c r="I48" s="33">
        <f t="shared" si="5"/>
        <v>5100</v>
      </c>
      <c r="K48"/>
    </row>
    <row r="49" s="1" customFormat="1" ht="30.95" customHeight="1" spans="1:11">
      <c r="A49" s="24" t="s">
        <v>66</v>
      </c>
      <c r="B49" s="25" t="s">
        <v>67</v>
      </c>
      <c r="C49" s="40"/>
      <c r="D49" s="24"/>
      <c r="E49" s="41"/>
      <c r="F49" s="42"/>
      <c r="G49" s="32"/>
      <c r="H49" s="33"/>
      <c r="I49" s="33"/>
      <c r="K49"/>
    </row>
    <row r="50" s="1" customFormat="1" ht="30.95" customHeight="1" spans="1:11">
      <c r="A50" s="24">
        <v>1</v>
      </c>
      <c r="B50" s="24" t="s">
        <v>68</v>
      </c>
      <c r="C50" s="24" t="s">
        <v>20</v>
      </c>
      <c r="D50" s="24" t="s">
        <v>21</v>
      </c>
      <c r="E50" s="36">
        <v>2</v>
      </c>
      <c r="F50" s="31">
        <v>150</v>
      </c>
      <c r="G50" s="32">
        <f t="shared" si="9"/>
        <v>300</v>
      </c>
      <c r="H50" s="33">
        <f t="shared" si="4"/>
        <v>51</v>
      </c>
      <c r="I50" s="33">
        <f t="shared" si="5"/>
        <v>102</v>
      </c>
      <c r="K50"/>
    </row>
    <row r="51" s="1" customFormat="1" ht="30.95" customHeight="1" spans="1:11">
      <c r="A51" s="24">
        <v>2</v>
      </c>
      <c r="B51" s="24" t="s">
        <v>69</v>
      </c>
      <c r="C51" s="24" t="s">
        <v>20</v>
      </c>
      <c r="D51" s="24" t="s">
        <v>21</v>
      </c>
      <c r="E51" s="36">
        <v>2</v>
      </c>
      <c r="F51" s="31">
        <v>100</v>
      </c>
      <c r="G51" s="32">
        <f t="shared" si="9"/>
        <v>200</v>
      </c>
      <c r="H51" s="33">
        <f t="shared" si="4"/>
        <v>34</v>
      </c>
      <c r="I51" s="33">
        <f t="shared" si="5"/>
        <v>68</v>
      </c>
      <c r="K51"/>
    </row>
    <row r="52" s="1" customFormat="1" ht="30.95" customHeight="1" spans="1:11">
      <c r="A52" s="24" t="s">
        <v>70</v>
      </c>
      <c r="B52" s="25" t="s">
        <v>71</v>
      </c>
      <c r="C52" s="24"/>
      <c r="D52" s="24"/>
      <c r="E52" s="36"/>
      <c r="F52" s="31"/>
      <c r="G52" s="32"/>
      <c r="H52" s="33"/>
      <c r="I52" s="33"/>
      <c r="K52"/>
    </row>
    <row r="53" s="1" customFormat="1" ht="30.95" customHeight="1" spans="1:11">
      <c r="A53" s="24">
        <v>1</v>
      </c>
      <c r="B53" s="24" t="s">
        <v>72</v>
      </c>
      <c r="C53" s="24" t="s">
        <v>73</v>
      </c>
      <c r="D53" s="24" t="s">
        <v>21</v>
      </c>
      <c r="E53" s="36">
        <v>1</v>
      </c>
      <c r="F53" s="31">
        <v>50</v>
      </c>
      <c r="G53" s="31">
        <v>50</v>
      </c>
      <c r="H53" s="33">
        <f t="shared" si="4"/>
        <v>17</v>
      </c>
      <c r="I53" s="33">
        <f t="shared" si="5"/>
        <v>17</v>
      </c>
      <c r="K53"/>
    </row>
    <row r="54" s="1" customFormat="1" ht="30.95" customHeight="1" spans="1:11">
      <c r="A54" s="24">
        <v>2</v>
      </c>
      <c r="B54" s="24" t="s">
        <v>74</v>
      </c>
      <c r="C54" s="24" t="s">
        <v>73</v>
      </c>
      <c r="D54" s="24" t="s">
        <v>21</v>
      </c>
      <c r="E54" s="36">
        <v>1</v>
      </c>
      <c r="F54" s="31">
        <v>50</v>
      </c>
      <c r="G54" s="31">
        <v>50</v>
      </c>
      <c r="H54" s="33">
        <f t="shared" si="4"/>
        <v>17</v>
      </c>
      <c r="I54" s="33">
        <f t="shared" si="5"/>
        <v>17</v>
      </c>
      <c r="K54"/>
    </row>
    <row r="55" s="1" customFormat="1" ht="30.95" customHeight="1" spans="1:11">
      <c r="A55" s="24">
        <v>3</v>
      </c>
      <c r="B55" s="24" t="s">
        <v>68</v>
      </c>
      <c r="C55" s="24" t="s">
        <v>20</v>
      </c>
      <c r="D55" s="24" t="s">
        <v>21</v>
      </c>
      <c r="E55" s="36">
        <v>1</v>
      </c>
      <c r="F55" s="31">
        <v>150</v>
      </c>
      <c r="G55" s="31">
        <v>150</v>
      </c>
      <c r="H55" s="33">
        <f t="shared" si="4"/>
        <v>51</v>
      </c>
      <c r="I55" s="33">
        <f t="shared" si="5"/>
        <v>51</v>
      </c>
      <c r="K55"/>
    </row>
    <row r="56" s="1" customFormat="1" ht="30.95" customHeight="1" spans="1:11">
      <c r="A56" s="24">
        <v>4</v>
      </c>
      <c r="B56" s="24" t="s">
        <v>75</v>
      </c>
      <c r="C56" s="24" t="s">
        <v>20</v>
      </c>
      <c r="D56" s="24" t="s">
        <v>21</v>
      </c>
      <c r="E56" s="36">
        <v>1</v>
      </c>
      <c r="F56" s="31">
        <v>100</v>
      </c>
      <c r="G56" s="31">
        <v>100</v>
      </c>
      <c r="H56" s="33">
        <f t="shared" si="4"/>
        <v>34</v>
      </c>
      <c r="I56" s="33">
        <f t="shared" si="5"/>
        <v>34</v>
      </c>
      <c r="K56"/>
    </row>
    <row r="57" s="1" customFormat="1" ht="30.95" customHeight="1" spans="1:11">
      <c r="A57" s="24">
        <v>5</v>
      </c>
      <c r="B57" s="24" t="s">
        <v>76</v>
      </c>
      <c r="C57" s="24" t="s">
        <v>20</v>
      </c>
      <c r="D57" s="24" t="s">
        <v>21</v>
      </c>
      <c r="E57" s="36">
        <v>1</v>
      </c>
      <c r="F57" s="31">
        <v>700</v>
      </c>
      <c r="G57" s="31">
        <v>700</v>
      </c>
      <c r="H57" s="33">
        <f t="shared" si="4"/>
        <v>238</v>
      </c>
      <c r="I57" s="33">
        <f t="shared" si="5"/>
        <v>238</v>
      </c>
      <c r="K57"/>
    </row>
    <row r="58" s="1" customFormat="1" ht="30.95" customHeight="1" spans="1:11">
      <c r="A58" s="24" t="s">
        <v>77</v>
      </c>
      <c r="B58" s="43" t="s">
        <v>78</v>
      </c>
      <c r="C58" s="24"/>
      <c r="D58" s="24"/>
      <c r="E58" s="36"/>
      <c r="F58" s="31"/>
      <c r="G58" s="32"/>
      <c r="H58" s="33"/>
      <c r="I58" s="33"/>
      <c r="K58"/>
    </row>
    <row r="59" s="1" customFormat="1" ht="30.95" customHeight="1" spans="1:11">
      <c r="A59" s="24">
        <v>1</v>
      </c>
      <c r="B59" s="24" t="s">
        <v>79</v>
      </c>
      <c r="C59" s="24"/>
      <c r="D59" s="24" t="s">
        <v>21</v>
      </c>
      <c r="E59" s="36">
        <v>3</v>
      </c>
      <c r="F59" s="31">
        <v>600</v>
      </c>
      <c r="G59" s="32">
        <f t="shared" ref="G59:G61" si="10">E59*F59</f>
        <v>1800</v>
      </c>
      <c r="H59" s="33">
        <f t="shared" si="4"/>
        <v>204</v>
      </c>
      <c r="I59" s="33">
        <f t="shared" si="5"/>
        <v>612</v>
      </c>
      <c r="K59"/>
    </row>
    <row r="60" s="1" customFormat="1" ht="30.95" customHeight="1" spans="1:11">
      <c r="A60" s="24">
        <v>2</v>
      </c>
      <c r="B60" s="24" t="s">
        <v>80</v>
      </c>
      <c r="C60" s="24"/>
      <c r="D60" s="24" t="s">
        <v>21</v>
      </c>
      <c r="E60" s="36">
        <v>3</v>
      </c>
      <c r="F60" s="31">
        <v>200</v>
      </c>
      <c r="G60" s="32">
        <f t="shared" si="10"/>
        <v>600</v>
      </c>
      <c r="H60" s="33">
        <f t="shared" ref="H60:H74" si="11">F60*0.34</f>
        <v>68</v>
      </c>
      <c r="I60" s="33">
        <f t="shared" si="5"/>
        <v>204</v>
      </c>
      <c r="K60"/>
    </row>
    <row r="61" s="1" customFormat="1" ht="30.95" customHeight="1" spans="1:11">
      <c r="A61" s="24">
        <v>3</v>
      </c>
      <c r="B61" s="24" t="s">
        <v>68</v>
      </c>
      <c r="C61" s="24"/>
      <c r="D61" s="24" t="s">
        <v>21</v>
      </c>
      <c r="E61" s="36">
        <v>3</v>
      </c>
      <c r="F61" s="31">
        <v>200</v>
      </c>
      <c r="G61" s="32">
        <f t="shared" si="10"/>
        <v>600</v>
      </c>
      <c r="H61" s="33">
        <f t="shared" si="11"/>
        <v>68</v>
      </c>
      <c r="I61" s="33">
        <f t="shared" si="5"/>
        <v>204</v>
      </c>
      <c r="K61"/>
    </row>
    <row r="62" s="1" customFormat="1" ht="30.95" customHeight="1" spans="1:11">
      <c r="A62" s="24" t="s">
        <v>81</v>
      </c>
      <c r="B62" s="25" t="s">
        <v>82</v>
      </c>
      <c r="C62" s="24"/>
      <c r="D62" s="24"/>
      <c r="E62" s="36"/>
      <c r="F62" s="31"/>
      <c r="G62" s="32"/>
      <c r="H62" s="33"/>
      <c r="I62" s="33"/>
      <c r="K62"/>
    </row>
    <row r="63" s="1" customFormat="1" ht="30.95" customHeight="1" spans="1:11">
      <c r="A63" s="24">
        <v>1</v>
      </c>
      <c r="B63" s="24" t="s">
        <v>83</v>
      </c>
      <c r="C63" s="24" t="s">
        <v>20</v>
      </c>
      <c r="D63" s="24" t="s">
        <v>21</v>
      </c>
      <c r="E63" s="36">
        <v>3</v>
      </c>
      <c r="F63" s="31">
        <v>150</v>
      </c>
      <c r="G63" s="32">
        <f t="shared" ref="G63:G69" si="12">E63*F63</f>
        <v>450</v>
      </c>
      <c r="H63" s="33">
        <f t="shared" si="11"/>
        <v>51</v>
      </c>
      <c r="I63" s="33">
        <f t="shared" si="5"/>
        <v>153</v>
      </c>
      <c r="K63"/>
    </row>
    <row r="64" s="1" customFormat="1" ht="30.95" customHeight="1" spans="1:11">
      <c r="A64" s="24">
        <v>2</v>
      </c>
      <c r="B64" s="24" t="s">
        <v>84</v>
      </c>
      <c r="C64" s="24" t="s">
        <v>20</v>
      </c>
      <c r="D64" s="24" t="s">
        <v>21</v>
      </c>
      <c r="E64" s="36">
        <v>3</v>
      </c>
      <c r="F64" s="31">
        <v>100</v>
      </c>
      <c r="G64" s="32">
        <f t="shared" si="12"/>
        <v>300</v>
      </c>
      <c r="H64" s="33">
        <f t="shared" si="11"/>
        <v>34</v>
      </c>
      <c r="I64" s="33">
        <f t="shared" si="5"/>
        <v>102</v>
      </c>
      <c r="K64"/>
    </row>
    <row r="65" s="1" customFormat="1" ht="30.95" customHeight="1" spans="1:11">
      <c r="A65" s="24">
        <v>3</v>
      </c>
      <c r="B65" s="24" t="s">
        <v>85</v>
      </c>
      <c r="C65" s="24" t="s">
        <v>20</v>
      </c>
      <c r="D65" s="24" t="s">
        <v>21</v>
      </c>
      <c r="E65" s="36">
        <v>3</v>
      </c>
      <c r="F65" s="31">
        <v>100</v>
      </c>
      <c r="G65" s="32">
        <f t="shared" si="12"/>
        <v>300</v>
      </c>
      <c r="H65" s="33">
        <f t="shared" si="11"/>
        <v>34</v>
      </c>
      <c r="I65" s="33">
        <f t="shared" si="5"/>
        <v>102</v>
      </c>
      <c r="K65"/>
    </row>
    <row r="66" s="1" customFormat="1" ht="30.95" customHeight="1" spans="1:11">
      <c r="A66" s="24">
        <v>4</v>
      </c>
      <c r="B66" s="24" t="s">
        <v>86</v>
      </c>
      <c r="C66" s="24" t="s">
        <v>20</v>
      </c>
      <c r="D66" s="24" t="s">
        <v>21</v>
      </c>
      <c r="E66" s="36">
        <v>3</v>
      </c>
      <c r="F66" s="31">
        <v>120</v>
      </c>
      <c r="G66" s="32">
        <f t="shared" si="12"/>
        <v>360</v>
      </c>
      <c r="H66" s="33">
        <f t="shared" si="11"/>
        <v>40.8</v>
      </c>
      <c r="I66" s="33">
        <f t="shared" si="5"/>
        <v>122.4</v>
      </c>
      <c r="K66"/>
    </row>
    <row r="67" s="1" customFormat="1" ht="30.95" customHeight="1" spans="1:11">
      <c r="A67" s="24">
        <v>5</v>
      </c>
      <c r="B67" s="24" t="s">
        <v>87</v>
      </c>
      <c r="C67" s="24" t="s">
        <v>20</v>
      </c>
      <c r="D67" s="24" t="s">
        <v>21</v>
      </c>
      <c r="E67" s="36">
        <v>3</v>
      </c>
      <c r="F67" s="31">
        <v>150</v>
      </c>
      <c r="G67" s="32">
        <f t="shared" si="12"/>
        <v>450</v>
      </c>
      <c r="H67" s="33">
        <f t="shared" si="11"/>
        <v>51</v>
      </c>
      <c r="I67" s="33">
        <f t="shared" si="5"/>
        <v>153</v>
      </c>
      <c r="K67"/>
    </row>
    <row r="68" s="1" customFormat="1" ht="30.95" customHeight="1" spans="1:11">
      <c r="A68" s="24">
        <v>6</v>
      </c>
      <c r="B68" s="24" t="s">
        <v>88</v>
      </c>
      <c r="C68" s="24" t="s">
        <v>20</v>
      </c>
      <c r="D68" s="24" t="s">
        <v>21</v>
      </c>
      <c r="E68" s="36">
        <v>3</v>
      </c>
      <c r="F68" s="31">
        <v>120</v>
      </c>
      <c r="G68" s="32">
        <f t="shared" si="12"/>
        <v>360</v>
      </c>
      <c r="H68" s="33">
        <f t="shared" si="11"/>
        <v>40.8</v>
      </c>
      <c r="I68" s="33">
        <f t="shared" si="5"/>
        <v>122.4</v>
      </c>
      <c r="K68"/>
    </row>
    <row r="69" s="1" customFormat="1" ht="30.95" customHeight="1" spans="1:11">
      <c r="A69" s="24">
        <v>7</v>
      </c>
      <c r="B69" s="24" t="s">
        <v>89</v>
      </c>
      <c r="C69" s="24" t="s">
        <v>20</v>
      </c>
      <c r="D69" s="24" t="s">
        <v>21</v>
      </c>
      <c r="E69" s="36">
        <v>3</v>
      </c>
      <c r="F69" s="31">
        <v>100</v>
      </c>
      <c r="G69" s="32">
        <f t="shared" si="12"/>
        <v>300</v>
      </c>
      <c r="H69" s="33">
        <f t="shared" si="11"/>
        <v>34</v>
      </c>
      <c r="I69" s="33">
        <f t="shared" si="5"/>
        <v>102</v>
      </c>
      <c r="K69"/>
    </row>
    <row r="70" s="1" customFormat="1" ht="30.95" customHeight="1" spans="1:11">
      <c r="A70" s="24" t="s">
        <v>90</v>
      </c>
      <c r="B70" s="25" t="s">
        <v>91</v>
      </c>
      <c r="C70" s="24"/>
      <c r="D70" s="24"/>
      <c r="E70" s="36"/>
      <c r="F70" s="31"/>
      <c r="G70" s="32"/>
      <c r="H70" s="33"/>
      <c r="I70" s="33"/>
      <c r="K70"/>
    </row>
    <row r="71" s="1" customFormat="1" ht="30.95" customHeight="1" spans="1:11">
      <c r="A71" s="24">
        <v>1</v>
      </c>
      <c r="B71" s="24" t="s">
        <v>84</v>
      </c>
      <c r="C71" s="24" t="s">
        <v>20</v>
      </c>
      <c r="D71" s="24" t="s">
        <v>21</v>
      </c>
      <c r="E71" s="36">
        <v>2</v>
      </c>
      <c r="F71" s="31">
        <v>80</v>
      </c>
      <c r="G71" s="32">
        <f t="shared" ref="G71:G77" si="13">E71*F71</f>
        <v>160</v>
      </c>
      <c r="H71" s="33">
        <f t="shared" si="11"/>
        <v>27.2</v>
      </c>
      <c r="I71" s="33">
        <f t="shared" si="5"/>
        <v>54.4</v>
      </c>
      <c r="K71"/>
    </row>
    <row r="72" s="1" customFormat="1" ht="30.95" customHeight="1" spans="1:11">
      <c r="A72" s="24">
        <v>2</v>
      </c>
      <c r="B72" s="24" t="s">
        <v>92</v>
      </c>
      <c r="C72" s="24" t="s">
        <v>20</v>
      </c>
      <c r="D72" s="24" t="s">
        <v>21</v>
      </c>
      <c r="E72" s="36">
        <v>2</v>
      </c>
      <c r="F72" s="31">
        <v>80</v>
      </c>
      <c r="G72" s="32">
        <f t="shared" si="13"/>
        <v>160</v>
      </c>
      <c r="H72" s="33">
        <f t="shared" si="11"/>
        <v>27.2</v>
      </c>
      <c r="I72" s="33">
        <f t="shared" si="5"/>
        <v>54.4</v>
      </c>
      <c r="K72"/>
    </row>
    <row r="73" s="1" customFormat="1" ht="30.95" customHeight="1" spans="1:11">
      <c r="A73" s="24">
        <v>3</v>
      </c>
      <c r="B73" s="24" t="s">
        <v>93</v>
      </c>
      <c r="C73" s="24" t="s">
        <v>20</v>
      </c>
      <c r="D73" s="24" t="s">
        <v>21</v>
      </c>
      <c r="E73" s="36">
        <v>2</v>
      </c>
      <c r="F73" s="31">
        <v>80</v>
      </c>
      <c r="G73" s="32">
        <f t="shared" si="13"/>
        <v>160</v>
      </c>
      <c r="H73" s="33">
        <f t="shared" si="11"/>
        <v>27.2</v>
      </c>
      <c r="I73" s="33">
        <f t="shared" si="5"/>
        <v>54.4</v>
      </c>
      <c r="K73"/>
    </row>
    <row r="74" s="1" customFormat="1" ht="30.95" customHeight="1" spans="1:11">
      <c r="A74" s="24">
        <v>4</v>
      </c>
      <c r="B74" s="24" t="s">
        <v>88</v>
      </c>
      <c r="C74" s="24"/>
      <c r="D74" s="24" t="s">
        <v>21</v>
      </c>
      <c r="E74" s="36">
        <v>2</v>
      </c>
      <c r="F74" s="31">
        <v>120</v>
      </c>
      <c r="G74" s="32">
        <f t="shared" si="13"/>
        <v>240</v>
      </c>
      <c r="H74" s="33">
        <f t="shared" si="11"/>
        <v>40.8</v>
      </c>
      <c r="I74" s="33">
        <f t="shared" si="5"/>
        <v>81.6</v>
      </c>
      <c r="K74"/>
    </row>
    <row r="75" s="1" customFormat="1" ht="30.95" customHeight="1" spans="1:11">
      <c r="A75" s="24">
        <v>5</v>
      </c>
      <c r="B75" s="24" t="s">
        <v>94</v>
      </c>
      <c r="C75" s="24"/>
      <c r="D75" s="24" t="s">
        <v>21</v>
      </c>
      <c r="E75" s="36">
        <v>2</v>
      </c>
      <c r="F75" s="31">
        <v>350</v>
      </c>
      <c r="G75" s="32">
        <f t="shared" si="13"/>
        <v>700</v>
      </c>
      <c r="H75" s="33">
        <f t="shared" ref="H75:H90" si="14">F75*0.34</f>
        <v>119</v>
      </c>
      <c r="I75" s="33">
        <f t="shared" si="5"/>
        <v>238</v>
      </c>
      <c r="K75"/>
    </row>
    <row r="76" s="1" customFormat="1" ht="30.95" customHeight="1" spans="1:11">
      <c r="A76" s="24">
        <v>6</v>
      </c>
      <c r="B76" s="24" t="s">
        <v>95</v>
      </c>
      <c r="C76" s="24" t="s">
        <v>20</v>
      </c>
      <c r="D76" s="24" t="s">
        <v>21</v>
      </c>
      <c r="E76" s="36">
        <v>2</v>
      </c>
      <c r="F76" s="31">
        <v>100</v>
      </c>
      <c r="G76" s="32">
        <f t="shared" si="13"/>
        <v>200</v>
      </c>
      <c r="H76" s="33">
        <f t="shared" si="14"/>
        <v>34</v>
      </c>
      <c r="I76" s="33">
        <f t="shared" si="5"/>
        <v>68</v>
      </c>
      <c r="K76"/>
    </row>
    <row r="77" s="1" customFormat="1" ht="30.95" customHeight="1" spans="1:11">
      <c r="A77" s="24">
        <v>7</v>
      </c>
      <c r="B77" s="24" t="s">
        <v>96</v>
      </c>
      <c r="C77" s="24" t="s">
        <v>20</v>
      </c>
      <c r="D77" s="24" t="s">
        <v>21</v>
      </c>
      <c r="E77" s="36">
        <v>2</v>
      </c>
      <c r="F77" s="31">
        <v>150</v>
      </c>
      <c r="G77" s="32">
        <f t="shared" si="13"/>
        <v>300</v>
      </c>
      <c r="H77" s="33">
        <f t="shared" si="14"/>
        <v>51</v>
      </c>
      <c r="I77" s="33">
        <f t="shared" ref="I77:I140" si="15">E77*H77</f>
        <v>102</v>
      </c>
      <c r="K77"/>
    </row>
    <row r="78" s="1" customFormat="1" ht="30.95" customHeight="1" spans="1:11">
      <c r="A78" s="24" t="s">
        <v>97</v>
      </c>
      <c r="B78" s="43" t="s">
        <v>98</v>
      </c>
      <c r="C78" s="24"/>
      <c r="D78" s="24"/>
      <c r="E78" s="36"/>
      <c r="F78" s="31"/>
      <c r="G78" s="32"/>
      <c r="H78" s="33"/>
      <c r="I78" s="33"/>
      <c r="K78"/>
    </row>
    <row r="79" s="1" customFormat="1" ht="30.95" customHeight="1" spans="1:11">
      <c r="A79" s="24">
        <v>1</v>
      </c>
      <c r="B79" s="24" t="s">
        <v>99</v>
      </c>
      <c r="C79" s="24" t="s">
        <v>20</v>
      </c>
      <c r="D79" s="24" t="s">
        <v>21</v>
      </c>
      <c r="E79" s="36">
        <v>2</v>
      </c>
      <c r="F79" s="31">
        <v>150</v>
      </c>
      <c r="G79" s="32">
        <f t="shared" ref="G79:G81" si="16">E79*F79</f>
        <v>300</v>
      </c>
      <c r="H79" s="33">
        <f t="shared" si="14"/>
        <v>51</v>
      </c>
      <c r="I79" s="33">
        <f t="shared" si="15"/>
        <v>102</v>
      </c>
      <c r="K79"/>
    </row>
    <row r="80" s="1" customFormat="1" ht="30.95" customHeight="1" spans="1:11">
      <c r="A80" s="24">
        <v>2</v>
      </c>
      <c r="B80" s="24" t="s">
        <v>100</v>
      </c>
      <c r="C80" s="24" t="s">
        <v>20</v>
      </c>
      <c r="D80" s="24" t="s">
        <v>21</v>
      </c>
      <c r="E80" s="36">
        <v>2</v>
      </c>
      <c r="F80" s="31">
        <v>150</v>
      </c>
      <c r="G80" s="32">
        <f t="shared" si="16"/>
        <v>300</v>
      </c>
      <c r="H80" s="33">
        <f t="shared" si="14"/>
        <v>51</v>
      </c>
      <c r="I80" s="33">
        <f t="shared" si="15"/>
        <v>102</v>
      </c>
      <c r="K80"/>
    </row>
    <row r="81" s="1" customFormat="1" ht="30.95" customHeight="1" spans="1:11">
      <c r="A81" s="24">
        <v>3</v>
      </c>
      <c r="B81" s="24" t="s">
        <v>101</v>
      </c>
      <c r="C81" s="24" t="s">
        <v>20</v>
      </c>
      <c r="D81" s="24" t="s">
        <v>21</v>
      </c>
      <c r="E81" s="36">
        <v>2</v>
      </c>
      <c r="F81" s="31">
        <v>150</v>
      </c>
      <c r="G81" s="32">
        <f t="shared" si="16"/>
        <v>300</v>
      </c>
      <c r="H81" s="33">
        <f t="shared" si="14"/>
        <v>51</v>
      </c>
      <c r="I81" s="33">
        <f t="shared" si="15"/>
        <v>102</v>
      </c>
      <c r="K81"/>
    </row>
    <row r="82" s="1" customFormat="1" ht="30.95" customHeight="1" spans="1:11">
      <c r="A82" s="24" t="s">
        <v>102</v>
      </c>
      <c r="B82" s="25" t="s">
        <v>103</v>
      </c>
      <c r="C82" s="24"/>
      <c r="D82" s="24"/>
      <c r="E82" s="36"/>
      <c r="F82" s="31"/>
      <c r="G82" s="32"/>
      <c r="H82" s="33"/>
      <c r="I82" s="33"/>
      <c r="K82"/>
    </row>
    <row r="83" s="1" customFormat="1" ht="30.95" customHeight="1" spans="1:11">
      <c r="A83" s="24">
        <v>1</v>
      </c>
      <c r="B83" s="24" t="s">
        <v>104</v>
      </c>
      <c r="C83" s="24" t="s">
        <v>20</v>
      </c>
      <c r="D83" s="24" t="s">
        <v>21</v>
      </c>
      <c r="E83" s="36">
        <v>2</v>
      </c>
      <c r="F83" s="31">
        <v>20</v>
      </c>
      <c r="G83" s="32">
        <f t="shared" ref="G83:G90" si="17">E83*F83</f>
        <v>40</v>
      </c>
      <c r="H83" s="33">
        <f t="shared" si="14"/>
        <v>6.8</v>
      </c>
      <c r="I83" s="33">
        <f t="shared" si="15"/>
        <v>13.6</v>
      </c>
      <c r="K83"/>
    </row>
    <row r="84" s="1" customFormat="1" ht="30.95" customHeight="1" spans="1:11">
      <c r="A84" s="24">
        <v>2</v>
      </c>
      <c r="B84" s="24" t="s">
        <v>105</v>
      </c>
      <c r="C84" s="24" t="s">
        <v>20</v>
      </c>
      <c r="D84" s="24" t="s">
        <v>21</v>
      </c>
      <c r="E84" s="36">
        <v>2</v>
      </c>
      <c r="F84" s="31">
        <v>100</v>
      </c>
      <c r="G84" s="32">
        <f t="shared" si="17"/>
        <v>200</v>
      </c>
      <c r="H84" s="33">
        <f t="shared" si="14"/>
        <v>34</v>
      </c>
      <c r="I84" s="33">
        <f t="shared" si="15"/>
        <v>68</v>
      </c>
      <c r="K84"/>
    </row>
    <row r="85" s="1" customFormat="1" ht="30.95" customHeight="1" spans="1:11">
      <c r="A85" s="24">
        <v>3</v>
      </c>
      <c r="B85" s="24" t="s">
        <v>106</v>
      </c>
      <c r="C85" s="24" t="s">
        <v>20</v>
      </c>
      <c r="D85" s="24" t="s">
        <v>21</v>
      </c>
      <c r="E85" s="36">
        <v>2</v>
      </c>
      <c r="F85" s="31">
        <v>30</v>
      </c>
      <c r="G85" s="32">
        <f t="shared" si="17"/>
        <v>60</v>
      </c>
      <c r="H85" s="33">
        <f t="shared" si="14"/>
        <v>10.2</v>
      </c>
      <c r="I85" s="33">
        <f t="shared" si="15"/>
        <v>20.4</v>
      </c>
      <c r="K85"/>
    </row>
    <row r="86" s="1" customFormat="1" ht="30.95" customHeight="1" spans="1:11">
      <c r="A86" s="24">
        <v>4</v>
      </c>
      <c r="B86" s="24" t="s">
        <v>107</v>
      </c>
      <c r="C86" s="24" t="s">
        <v>20</v>
      </c>
      <c r="D86" s="24" t="s">
        <v>21</v>
      </c>
      <c r="E86" s="36">
        <v>2</v>
      </c>
      <c r="F86" s="31">
        <v>150</v>
      </c>
      <c r="G86" s="32">
        <f t="shared" si="17"/>
        <v>300</v>
      </c>
      <c r="H86" s="33">
        <f t="shared" si="14"/>
        <v>51</v>
      </c>
      <c r="I86" s="33">
        <f t="shared" si="15"/>
        <v>102</v>
      </c>
      <c r="K86"/>
    </row>
    <row r="87" s="1" customFormat="1" ht="30.95" customHeight="1" spans="1:11">
      <c r="A87" s="24">
        <v>5</v>
      </c>
      <c r="B87" s="24" t="s">
        <v>108</v>
      </c>
      <c r="C87" s="24" t="s">
        <v>20</v>
      </c>
      <c r="D87" s="24" t="s">
        <v>21</v>
      </c>
      <c r="E87" s="36">
        <v>2</v>
      </c>
      <c r="F87" s="31">
        <v>80</v>
      </c>
      <c r="G87" s="32">
        <f t="shared" si="17"/>
        <v>160</v>
      </c>
      <c r="H87" s="33">
        <f t="shared" si="14"/>
        <v>27.2</v>
      </c>
      <c r="I87" s="33">
        <f t="shared" si="15"/>
        <v>54.4</v>
      </c>
      <c r="K87"/>
    </row>
    <row r="88" s="1" customFormat="1" ht="30.95" customHeight="1" spans="1:11">
      <c r="A88" s="24">
        <v>6</v>
      </c>
      <c r="B88" s="24" t="s">
        <v>89</v>
      </c>
      <c r="C88" s="24"/>
      <c r="D88" s="24" t="s">
        <v>21</v>
      </c>
      <c r="E88" s="36">
        <v>2</v>
      </c>
      <c r="F88" s="31">
        <v>200</v>
      </c>
      <c r="G88" s="32">
        <f t="shared" si="17"/>
        <v>400</v>
      </c>
      <c r="H88" s="33">
        <f t="shared" si="14"/>
        <v>68</v>
      </c>
      <c r="I88" s="33">
        <f t="shared" si="15"/>
        <v>136</v>
      </c>
      <c r="K88"/>
    </row>
    <row r="89" s="1" customFormat="1" ht="30.95" customHeight="1" spans="1:11">
      <c r="A89" s="24">
        <v>7</v>
      </c>
      <c r="B89" s="24" t="s">
        <v>109</v>
      </c>
      <c r="C89" s="24" t="s">
        <v>20</v>
      </c>
      <c r="D89" s="24" t="s">
        <v>21</v>
      </c>
      <c r="E89" s="36">
        <v>2</v>
      </c>
      <c r="F89" s="31">
        <v>150</v>
      </c>
      <c r="G89" s="32">
        <f t="shared" si="17"/>
        <v>300</v>
      </c>
      <c r="H89" s="33">
        <f t="shared" si="14"/>
        <v>51</v>
      </c>
      <c r="I89" s="33">
        <f t="shared" si="15"/>
        <v>102</v>
      </c>
      <c r="K89"/>
    </row>
    <row r="90" s="1" customFormat="1" ht="30.95" customHeight="1" spans="1:11">
      <c r="A90" s="24">
        <v>8</v>
      </c>
      <c r="B90" s="24" t="s">
        <v>110</v>
      </c>
      <c r="C90" s="24"/>
      <c r="D90" s="24" t="s">
        <v>21</v>
      </c>
      <c r="E90" s="36">
        <v>2</v>
      </c>
      <c r="F90" s="31">
        <v>30</v>
      </c>
      <c r="G90" s="32">
        <f t="shared" si="17"/>
        <v>60</v>
      </c>
      <c r="H90" s="33">
        <f t="shared" si="14"/>
        <v>10.2</v>
      </c>
      <c r="I90" s="33">
        <f t="shared" si="15"/>
        <v>20.4</v>
      </c>
      <c r="K90"/>
    </row>
    <row r="91" s="1" customFormat="1" ht="30.95" customHeight="1" spans="1:11">
      <c r="A91" s="24" t="s">
        <v>111</v>
      </c>
      <c r="B91" s="25" t="s">
        <v>112</v>
      </c>
      <c r="C91" s="24"/>
      <c r="D91" s="24"/>
      <c r="E91" s="36"/>
      <c r="F91" s="31"/>
      <c r="G91" s="32"/>
      <c r="H91" s="33"/>
      <c r="I91" s="33"/>
      <c r="K91"/>
    </row>
    <row r="92" s="1" customFormat="1" ht="30.95" customHeight="1" spans="1:11">
      <c r="A92" s="24">
        <v>1</v>
      </c>
      <c r="B92" s="24" t="s">
        <v>113</v>
      </c>
      <c r="C92" s="24" t="s">
        <v>20</v>
      </c>
      <c r="D92" s="24" t="s">
        <v>21</v>
      </c>
      <c r="E92" s="36">
        <v>2</v>
      </c>
      <c r="F92" s="31">
        <v>80</v>
      </c>
      <c r="G92" s="32">
        <f t="shared" ref="G92:G97" si="18">E92*F92</f>
        <v>160</v>
      </c>
      <c r="H92" s="33">
        <f t="shared" ref="H91:H108" si="19">F92*0.34</f>
        <v>27.2</v>
      </c>
      <c r="I92" s="33">
        <f t="shared" si="15"/>
        <v>54.4</v>
      </c>
      <c r="K92"/>
    </row>
    <row r="93" s="1" customFormat="1" ht="30.95" customHeight="1" spans="1:11">
      <c r="A93" s="24">
        <v>2</v>
      </c>
      <c r="B93" s="24" t="s">
        <v>108</v>
      </c>
      <c r="C93" s="24" t="s">
        <v>20</v>
      </c>
      <c r="D93" s="24" t="s">
        <v>21</v>
      </c>
      <c r="E93" s="36">
        <v>2</v>
      </c>
      <c r="F93" s="31">
        <v>80</v>
      </c>
      <c r="G93" s="32">
        <f t="shared" si="18"/>
        <v>160</v>
      </c>
      <c r="H93" s="33">
        <f t="shared" si="19"/>
        <v>27.2</v>
      </c>
      <c r="I93" s="33">
        <f t="shared" si="15"/>
        <v>54.4</v>
      </c>
      <c r="K93"/>
    </row>
    <row r="94" s="1" customFormat="1" ht="30.95" customHeight="1" spans="1:11">
      <c r="A94" s="24">
        <v>3</v>
      </c>
      <c r="B94" s="24" t="s">
        <v>114</v>
      </c>
      <c r="C94" s="24" t="s">
        <v>20</v>
      </c>
      <c r="D94" s="24" t="s">
        <v>21</v>
      </c>
      <c r="E94" s="36">
        <v>2</v>
      </c>
      <c r="F94" s="31">
        <v>80</v>
      </c>
      <c r="G94" s="32">
        <f t="shared" si="18"/>
        <v>160</v>
      </c>
      <c r="H94" s="33">
        <f t="shared" si="19"/>
        <v>27.2</v>
      </c>
      <c r="I94" s="33">
        <f t="shared" si="15"/>
        <v>54.4</v>
      </c>
      <c r="K94"/>
    </row>
    <row r="95" s="1" customFormat="1" ht="30.95" customHeight="1" spans="1:11">
      <c r="A95" s="24">
        <v>4</v>
      </c>
      <c r="B95" s="24" t="s">
        <v>89</v>
      </c>
      <c r="C95" s="24" t="s">
        <v>20</v>
      </c>
      <c r="D95" s="24" t="s">
        <v>21</v>
      </c>
      <c r="E95" s="36">
        <v>2</v>
      </c>
      <c r="F95" s="31">
        <v>200</v>
      </c>
      <c r="G95" s="32">
        <f t="shared" si="18"/>
        <v>400</v>
      </c>
      <c r="H95" s="33">
        <f t="shared" si="19"/>
        <v>68</v>
      </c>
      <c r="I95" s="33">
        <f t="shared" si="15"/>
        <v>136</v>
      </c>
      <c r="K95"/>
    </row>
    <row r="96" s="1" customFormat="1" ht="30.95" customHeight="1" spans="1:11">
      <c r="A96" s="24">
        <v>5</v>
      </c>
      <c r="B96" s="24" t="s">
        <v>115</v>
      </c>
      <c r="C96" s="24" t="s">
        <v>20</v>
      </c>
      <c r="D96" s="24" t="s">
        <v>21</v>
      </c>
      <c r="E96" s="36">
        <v>2</v>
      </c>
      <c r="F96" s="31">
        <v>250</v>
      </c>
      <c r="G96" s="32">
        <f t="shared" si="18"/>
        <v>500</v>
      </c>
      <c r="H96" s="33">
        <f t="shared" si="19"/>
        <v>85</v>
      </c>
      <c r="I96" s="33">
        <f t="shared" si="15"/>
        <v>170</v>
      </c>
      <c r="K96"/>
    </row>
    <row r="97" s="1" customFormat="1" ht="30.95" customHeight="1" spans="1:11">
      <c r="A97" s="24">
        <v>6</v>
      </c>
      <c r="B97" s="24" t="s">
        <v>116</v>
      </c>
      <c r="C97" s="24" t="s">
        <v>20</v>
      </c>
      <c r="D97" s="24" t="s">
        <v>21</v>
      </c>
      <c r="E97" s="36">
        <v>2</v>
      </c>
      <c r="F97" s="31">
        <v>100</v>
      </c>
      <c r="G97" s="32">
        <f t="shared" si="18"/>
        <v>200</v>
      </c>
      <c r="H97" s="33">
        <f t="shared" si="19"/>
        <v>34</v>
      </c>
      <c r="I97" s="33">
        <f t="shared" si="15"/>
        <v>68</v>
      </c>
      <c r="K97"/>
    </row>
    <row r="98" s="1" customFormat="1" ht="30.95" customHeight="1" spans="1:11">
      <c r="A98" s="24" t="s">
        <v>117</v>
      </c>
      <c r="B98" s="25" t="s">
        <v>118</v>
      </c>
      <c r="C98" s="24"/>
      <c r="D98" s="24"/>
      <c r="E98" s="36"/>
      <c r="F98" s="31"/>
      <c r="G98" s="32"/>
      <c r="H98" s="33"/>
      <c r="I98" s="33"/>
      <c r="K98"/>
    </row>
    <row r="99" s="1" customFormat="1" ht="30.95" customHeight="1" spans="1:11">
      <c r="A99" s="24">
        <v>1</v>
      </c>
      <c r="B99" s="24" t="s">
        <v>119</v>
      </c>
      <c r="C99" s="24" t="s">
        <v>20</v>
      </c>
      <c r="D99" s="24" t="s">
        <v>21</v>
      </c>
      <c r="E99" s="36">
        <v>2</v>
      </c>
      <c r="F99" s="31">
        <v>150</v>
      </c>
      <c r="G99" s="32">
        <f t="shared" ref="G99:G105" si="20">E99*F99</f>
        <v>300</v>
      </c>
      <c r="H99" s="33">
        <f t="shared" si="19"/>
        <v>51</v>
      </c>
      <c r="I99" s="33">
        <f t="shared" si="15"/>
        <v>102</v>
      </c>
      <c r="K99"/>
    </row>
    <row r="100" s="1" customFormat="1" ht="30.95" customHeight="1" spans="1:11">
      <c r="A100" s="24">
        <v>2</v>
      </c>
      <c r="B100" s="24" t="s">
        <v>120</v>
      </c>
      <c r="C100" s="24" t="s">
        <v>20</v>
      </c>
      <c r="D100" s="24" t="s">
        <v>21</v>
      </c>
      <c r="E100" s="36">
        <v>2</v>
      </c>
      <c r="F100" s="31">
        <v>200</v>
      </c>
      <c r="G100" s="32">
        <f t="shared" si="20"/>
        <v>400</v>
      </c>
      <c r="H100" s="33">
        <f t="shared" si="19"/>
        <v>68</v>
      </c>
      <c r="I100" s="33">
        <f t="shared" si="15"/>
        <v>136</v>
      </c>
      <c r="K100"/>
    </row>
    <row r="101" s="1" customFormat="1" ht="30.95" customHeight="1" spans="1:11">
      <c r="A101" s="24">
        <v>3</v>
      </c>
      <c r="B101" s="24" t="s">
        <v>121</v>
      </c>
      <c r="C101" s="24" t="s">
        <v>20</v>
      </c>
      <c r="D101" s="24" t="s">
        <v>21</v>
      </c>
      <c r="E101" s="36">
        <v>1</v>
      </c>
      <c r="F101" s="31">
        <v>250</v>
      </c>
      <c r="G101" s="32">
        <f t="shared" si="20"/>
        <v>250</v>
      </c>
      <c r="H101" s="33">
        <f t="shared" si="19"/>
        <v>85</v>
      </c>
      <c r="I101" s="33">
        <f t="shared" si="15"/>
        <v>85</v>
      </c>
      <c r="K101"/>
    </row>
    <row r="102" s="1" customFormat="1" ht="30.95" customHeight="1" spans="1:11">
      <c r="A102" s="24">
        <v>4</v>
      </c>
      <c r="B102" s="24" t="s">
        <v>122</v>
      </c>
      <c r="C102" s="24" t="s">
        <v>20</v>
      </c>
      <c r="D102" s="24" t="s">
        <v>21</v>
      </c>
      <c r="E102" s="36">
        <v>1</v>
      </c>
      <c r="F102" s="31">
        <v>250</v>
      </c>
      <c r="G102" s="32">
        <f t="shared" si="20"/>
        <v>250</v>
      </c>
      <c r="H102" s="33">
        <f t="shared" si="19"/>
        <v>85</v>
      </c>
      <c r="I102" s="33">
        <f t="shared" si="15"/>
        <v>85</v>
      </c>
      <c r="K102"/>
    </row>
    <row r="103" s="1" customFormat="1" ht="30.95" customHeight="1" spans="1:11">
      <c r="A103" s="24">
        <v>5</v>
      </c>
      <c r="B103" s="24" t="s">
        <v>123</v>
      </c>
      <c r="C103" s="24" t="s">
        <v>20</v>
      </c>
      <c r="D103" s="24" t="s">
        <v>21</v>
      </c>
      <c r="E103" s="36">
        <v>1</v>
      </c>
      <c r="F103" s="31">
        <v>800</v>
      </c>
      <c r="G103" s="32">
        <f t="shared" si="20"/>
        <v>800</v>
      </c>
      <c r="H103" s="33">
        <f t="shared" si="19"/>
        <v>272</v>
      </c>
      <c r="I103" s="33">
        <f t="shared" si="15"/>
        <v>272</v>
      </c>
      <c r="K103"/>
    </row>
    <row r="104" s="1" customFormat="1" ht="30.95" customHeight="1" spans="1:11">
      <c r="A104" s="24">
        <v>6</v>
      </c>
      <c r="B104" s="24" t="s">
        <v>116</v>
      </c>
      <c r="C104" s="24" t="s">
        <v>20</v>
      </c>
      <c r="D104" s="24" t="s">
        <v>21</v>
      </c>
      <c r="E104" s="36">
        <v>1</v>
      </c>
      <c r="F104" s="31">
        <v>200</v>
      </c>
      <c r="G104" s="32">
        <f t="shared" si="20"/>
        <v>200</v>
      </c>
      <c r="H104" s="33">
        <f t="shared" si="19"/>
        <v>68</v>
      </c>
      <c r="I104" s="33">
        <f t="shared" si="15"/>
        <v>68</v>
      </c>
      <c r="K104"/>
    </row>
    <row r="105" s="1" customFormat="1" ht="30.95" customHeight="1" spans="1:11">
      <c r="A105" s="24">
        <v>7</v>
      </c>
      <c r="B105" s="24" t="s">
        <v>124</v>
      </c>
      <c r="C105" s="24" t="s">
        <v>73</v>
      </c>
      <c r="D105" s="24" t="s">
        <v>18</v>
      </c>
      <c r="E105" s="36">
        <v>1</v>
      </c>
      <c r="F105" s="31">
        <v>1200</v>
      </c>
      <c r="G105" s="32">
        <f t="shared" si="20"/>
        <v>1200</v>
      </c>
      <c r="H105" s="33">
        <f t="shared" si="19"/>
        <v>408</v>
      </c>
      <c r="I105" s="33">
        <f t="shared" si="15"/>
        <v>408</v>
      </c>
      <c r="K105"/>
    </row>
    <row r="106" s="1" customFormat="1" ht="30.95" customHeight="1" spans="1:11">
      <c r="A106" s="45" t="s">
        <v>125</v>
      </c>
      <c r="B106" s="25" t="s">
        <v>126</v>
      </c>
      <c r="C106" s="45"/>
      <c r="D106" s="45"/>
      <c r="E106" s="30"/>
      <c r="F106" s="31"/>
      <c r="G106" s="32"/>
      <c r="H106" s="33"/>
      <c r="I106" s="33"/>
      <c r="K106"/>
    </row>
    <row r="107" s="1" customFormat="1" ht="30.95" customHeight="1" spans="1:11">
      <c r="A107" s="30">
        <v>1</v>
      </c>
      <c r="B107" s="45" t="s">
        <v>69</v>
      </c>
      <c r="C107" s="45" t="s">
        <v>20</v>
      </c>
      <c r="D107" s="45" t="s">
        <v>21</v>
      </c>
      <c r="E107" s="30">
        <v>1</v>
      </c>
      <c r="F107" s="31">
        <v>80</v>
      </c>
      <c r="G107" s="32">
        <f t="shared" ref="G107:G110" si="21">E107*F107</f>
        <v>80</v>
      </c>
      <c r="H107" s="33">
        <f t="shared" si="19"/>
        <v>27.2</v>
      </c>
      <c r="I107" s="33">
        <f t="shared" si="15"/>
        <v>27.2</v>
      </c>
      <c r="K107"/>
    </row>
    <row r="108" s="1" customFormat="1" ht="30.95" customHeight="1" spans="1:11">
      <c r="A108" s="30">
        <v>2</v>
      </c>
      <c r="B108" s="45" t="s">
        <v>127</v>
      </c>
      <c r="C108" s="45" t="s">
        <v>20</v>
      </c>
      <c r="D108" s="45" t="s">
        <v>21</v>
      </c>
      <c r="E108" s="30">
        <v>1</v>
      </c>
      <c r="F108" s="31">
        <v>80</v>
      </c>
      <c r="G108" s="32">
        <f t="shared" si="21"/>
        <v>80</v>
      </c>
      <c r="H108" s="33">
        <f t="shared" si="19"/>
        <v>27.2</v>
      </c>
      <c r="I108" s="33">
        <f t="shared" si="15"/>
        <v>27.2</v>
      </c>
      <c r="K108"/>
    </row>
    <row r="109" s="1" customFormat="1" ht="30.95" customHeight="1" spans="1:11">
      <c r="A109" s="30">
        <v>3</v>
      </c>
      <c r="B109" s="45" t="s">
        <v>128</v>
      </c>
      <c r="C109" s="45" t="s">
        <v>20</v>
      </c>
      <c r="D109" s="45" t="s">
        <v>21</v>
      </c>
      <c r="E109" s="30">
        <v>1</v>
      </c>
      <c r="F109" s="31">
        <v>120</v>
      </c>
      <c r="G109" s="32">
        <f t="shared" si="21"/>
        <v>120</v>
      </c>
      <c r="H109" s="33">
        <f t="shared" ref="H109:H123" si="22">F109*0.34</f>
        <v>40.8</v>
      </c>
      <c r="I109" s="33">
        <f t="shared" si="15"/>
        <v>40.8</v>
      </c>
      <c r="K109"/>
    </row>
    <row r="110" s="1" customFormat="1" ht="30.95" customHeight="1" spans="1:11">
      <c r="A110" s="30">
        <v>4</v>
      </c>
      <c r="B110" s="45" t="s">
        <v>129</v>
      </c>
      <c r="C110" s="45" t="s">
        <v>20</v>
      </c>
      <c r="D110" s="45" t="s">
        <v>21</v>
      </c>
      <c r="E110" s="30">
        <v>1</v>
      </c>
      <c r="F110" s="31">
        <v>120</v>
      </c>
      <c r="G110" s="32">
        <f t="shared" si="21"/>
        <v>120</v>
      </c>
      <c r="H110" s="33">
        <f t="shared" si="22"/>
        <v>40.8</v>
      </c>
      <c r="I110" s="33">
        <f t="shared" si="15"/>
        <v>40.8</v>
      </c>
      <c r="K110"/>
    </row>
    <row r="111" s="1" customFormat="1" ht="30.95" customHeight="1" spans="1:11">
      <c r="A111" s="30">
        <v>5</v>
      </c>
      <c r="B111" s="45" t="s">
        <v>130</v>
      </c>
      <c r="C111" s="45"/>
      <c r="D111" s="45" t="s">
        <v>21</v>
      </c>
      <c r="E111" s="30">
        <v>1</v>
      </c>
      <c r="F111" s="31">
        <v>400</v>
      </c>
      <c r="G111" s="32">
        <v>400</v>
      </c>
      <c r="H111" s="33">
        <f t="shared" si="22"/>
        <v>136</v>
      </c>
      <c r="I111" s="33">
        <f t="shared" si="15"/>
        <v>136</v>
      </c>
      <c r="K111"/>
    </row>
    <row r="112" s="1" customFormat="1" ht="30.95" customHeight="1" spans="1:11">
      <c r="A112" s="30" t="s">
        <v>131</v>
      </c>
      <c r="B112" s="25" t="s">
        <v>132</v>
      </c>
      <c r="C112" s="45"/>
      <c r="D112" s="45"/>
      <c r="E112" s="30"/>
      <c r="F112" s="31"/>
      <c r="G112" s="32"/>
      <c r="H112" s="33"/>
      <c r="I112" s="33"/>
      <c r="K112"/>
    </row>
    <row r="113" s="1" customFormat="1" ht="30.95" customHeight="1" spans="1:11">
      <c r="A113" s="30">
        <v>1</v>
      </c>
      <c r="B113" s="45" t="s">
        <v>69</v>
      </c>
      <c r="C113" s="45" t="s">
        <v>20</v>
      </c>
      <c r="D113" s="45" t="s">
        <v>21</v>
      </c>
      <c r="E113" s="30">
        <v>3</v>
      </c>
      <c r="F113" s="31">
        <v>80</v>
      </c>
      <c r="G113" s="32">
        <f t="shared" ref="G113:G123" si="23">E113*F113</f>
        <v>240</v>
      </c>
      <c r="H113" s="33">
        <f t="shared" si="22"/>
        <v>27.2</v>
      </c>
      <c r="I113" s="33">
        <f t="shared" si="15"/>
        <v>81.6</v>
      </c>
      <c r="K113"/>
    </row>
    <row r="114" s="1" customFormat="1" ht="30.95" customHeight="1" spans="1:11">
      <c r="A114" s="30">
        <v>2</v>
      </c>
      <c r="B114" s="45" t="s">
        <v>129</v>
      </c>
      <c r="C114" s="45" t="s">
        <v>20</v>
      </c>
      <c r="D114" s="45" t="s">
        <v>21</v>
      </c>
      <c r="E114" s="30">
        <v>3</v>
      </c>
      <c r="F114" s="31">
        <v>100</v>
      </c>
      <c r="G114" s="32">
        <f t="shared" si="23"/>
        <v>300</v>
      </c>
      <c r="H114" s="33">
        <f t="shared" si="22"/>
        <v>34</v>
      </c>
      <c r="I114" s="33">
        <f t="shared" si="15"/>
        <v>102</v>
      </c>
      <c r="K114"/>
    </row>
    <row r="115" s="1" customFormat="1" ht="30.95" customHeight="1" spans="1:11">
      <c r="A115" s="46" t="s">
        <v>133</v>
      </c>
      <c r="B115" s="25" t="s">
        <v>134</v>
      </c>
      <c r="C115" s="47"/>
      <c r="D115" s="46"/>
      <c r="E115" s="30"/>
      <c r="F115" s="48"/>
      <c r="G115" s="32"/>
      <c r="H115" s="33"/>
      <c r="I115" s="33"/>
      <c r="K115"/>
    </row>
    <row r="116" s="1" customFormat="1" ht="30.95" customHeight="1" spans="1:11">
      <c r="A116" s="46">
        <v>1</v>
      </c>
      <c r="B116" s="47" t="s">
        <v>74</v>
      </c>
      <c r="C116" s="47" t="s">
        <v>20</v>
      </c>
      <c r="D116" s="46" t="s">
        <v>21</v>
      </c>
      <c r="E116" s="30">
        <v>1</v>
      </c>
      <c r="F116" s="31">
        <v>30</v>
      </c>
      <c r="G116" s="32">
        <f t="shared" si="23"/>
        <v>30</v>
      </c>
      <c r="H116" s="33">
        <f t="shared" si="22"/>
        <v>10.2</v>
      </c>
      <c r="I116" s="33">
        <f t="shared" si="15"/>
        <v>10.2</v>
      </c>
      <c r="K116"/>
    </row>
    <row r="117" s="1" customFormat="1" ht="30.95" customHeight="1" spans="1:11">
      <c r="A117" s="46">
        <v>2</v>
      </c>
      <c r="B117" s="47" t="s">
        <v>135</v>
      </c>
      <c r="C117" s="47" t="s">
        <v>20</v>
      </c>
      <c r="D117" s="46" t="s">
        <v>21</v>
      </c>
      <c r="E117" s="30">
        <v>1</v>
      </c>
      <c r="F117" s="31">
        <v>50</v>
      </c>
      <c r="G117" s="32">
        <f t="shared" si="23"/>
        <v>50</v>
      </c>
      <c r="H117" s="33">
        <f t="shared" si="22"/>
        <v>17</v>
      </c>
      <c r="I117" s="33">
        <f t="shared" si="15"/>
        <v>17</v>
      </c>
      <c r="K117"/>
    </row>
    <row r="118" s="1" customFormat="1" ht="30.95" customHeight="1" spans="1:11">
      <c r="A118" s="46">
        <v>3</v>
      </c>
      <c r="B118" s="47" t="s">
        <v>136</v>
      </c>
      <c r="C118" s="47" t="s">
        <v>20</v>
      </c>
      <c r="D118" s="46" t="s">
        <v>21</v>
      </c>
      <c r="E118" s="30">
        <v>1</v>
      </c>
      <c r="F118" s="31">
        <v>100</v>
      </c>
      <c r="G118" s="32">
        <f t="shared" si="23"/>
        <v>100</v>
      </c>
      <c r="H118" s="33">
        <f t="shared" si="22"/>
        <v>34</v>
      </c>
      <c r="I118" s="33">
        <f t="shared" si="15"/>
        <v>34</v>
      </c>
      <c r="K118"/>
    </row>
    <row r="119" s="1" customFormat="1" ht="30.95" customHeight="1" spans="1:11">
      <c r="A119" s="46">
        <v>4</v>
      </c>
      <c r="B119" s="47" t="s">
        <v>137</v>
      </c>
      <c r="C119" s="47" t="s">
        <v>20</v>
      </c>
      <c r="D119" s="46" t="s">
        <v>21</v>
      </c>
      <c r="E119" s="30">
        <v>1</v>
      </c>
      <c r="F119" s="31">
        <v>100</v>
      </c>
      <c r="G119" s="32">
        <f t="shared" si="23"/>
        <v>100</v>
      </c>
      <c r="H119" s="33">
        <f t="shared" si="22"/>
        <v>34</v>
      </c>
      <c r="I119" s="33">
        <f t="shared" si="15"/>
        <v>34</v>
      </c>
      <c r="K119"/>
    </row>
    <row r="120" s="1" customFormat="1" ht="30.95" customHeight="1" spans="1:11">
      <c r="A120" s="46">
        <v>5</v>
      </c>
      <c r="B120" s="47" t="s">
        <v>138</v>
      </c>
      <c r="C120" s="47" t="s">
        <v>20</v>
      </c>
      <c r="D120" s="46" t="s">
        <v>21</v>
      </c>
      <c r="E120" s="30">
        <v>1</v>
      </c>
      <c r="F120" s="31">
        <v>200</v>
      </c>
      <c r="G120" s="32">
        <f t="shared" si="23"/>
        <v>200</v>
      </c>
      <c r="H120" s="33">
        <f t="shared" si="22"/>
        <v>68</v>
      </c>
      <c r="I120" s="33">
        <f t="shared" si="15"/>
        <v>68</v>
      </c>
      <c r="K120"/>
    </row>
    <row r="121" s="1" customFormat="1" ht="30.95" customHeight="1" spans="1:11">
      <c r="A121" s="46">
        <v>6</v>
      </c>
      <c r="B121" s="47" t="s">
        <v>139</v>
      </c>
      <c r="C121" s="47" t="s">
        <v>20</v>
      </c>
      <c r="D121" s="46" t="s">
        <v>21</v>
      </c>
      <c r="E121" s="30">
        <v>1</v>
      </c>
      <c r="F121" s="31">
        <v>240</v>
      </c>
      <c r="G121" s="32">
        <f t="shared" si="23"/>
        <v>240</v>
      </c>
      <c r="H121" s="33">
        <f t="shared" si="22"/>
        <v>81.6</v>
      </c>
      <c r="I121" s="33">
        <f t="shared" si="15"/>
        <v>81.6</v>
      </c>
      <c r="K121"/>
    </row>
    <row r="122" s="1" customFormat="1" ht="30.95" customHeight="1" spans="1:11">
      <c r="A122" s="46">
        <v>7</v>
      </c>
      <c r="B122" s="47" t="s">
        <v>69</v>
      </c>
      <c r="C122" s="47" t="s">
        <v>20</v>
      </c>
      <c r="D122" s="46" t="s">
        <v>21</v>
      </c>
      <c r="E122" s="30">
        <v>1</v>
      </c>
      <c r="F122" s="31">
        <v>160</v>
      </c>
      <c r="G122" s="32">
        <f t="shared" si="23"/>
        <v>160</v>
      </c>
      <c r="H122" s="33">
        <f t="shared" si="22"/>
        <v>54.4</v>
      </c>
      <c r="I122" s="33">
        <f t="shared" si="15"/>
        <v>54.4</v>
      </c>
      <c r="K122"/>
    </row>
    <row r="123" s="1" customFormat="1" ht="30.95" customHeight="1" spans="1:11">
      <c r="A123" s="46">
        <v>8</v>
      </c>
      <c r="B123" s="47" t="s">
        <v>140</v>
      </c>
      <c r="C123" s="47" t="s">
        <v>20</v>
      </c>
      <c r="D123" s="46" t="s">
        <v>21</v>
      </c>
      <c r="E123" s="30">
        <v>1</v>
      </c>
      <c r="F123" s="31">
        <v>100</v>
      </c>
      <c r="G123" s="32">
        <f t="shared" si="23"/>
        <v>100</v>
      </c>
      <c r="H123" s="33">
        <f t="shared" si="22"/>
        <v>34</v>
      </c>
      <c r="I123" s="33">
        <f t="shared" si="15"/>
        <v>34</v>
      </c>
      <c r="K123"/>
    </row>
    <row r="124" s="1" customFormat="1" ht="30.95" customHeight="1" spans="1:11">
      <c r="A124" s="46" t="s">
        <v>141</v>
      </c>
      <c r="B124" s="49" t="s">
        <v>142</v>
      </c>
      <c r="C124" s="46"/>
      <c r="D124" s="46"/>
      <c r="E124" s="30"/>
      <c r="F124" s="48"/>
      <c r="G124" s="32"/>
      <c r="H124" s="33"/>
      <c r="I124" s="33"/>
      <c r="K124"/>
    </row>
    <row r="125" s="1" customFormat="1" ht="30.95" customHeight="1" spans="1:11">
      <c r="A125" s="46">
        <v>1</v>
      </c>
      <c r="B125" s="46" t="s">
        <v>143</v>
      </c>
      <c r="C125" s="46" t="s">
        <v>144</v>
      </c>
      <c r="D125" s="46" t="s">
        <v>145</v>
      </c>
      <c r="E125" s="30">
        <v>1</v>
      </c>
      <c r="F125" s="31">
        <v>8000</v>
      </c>
      <c r="G125" s="32">
        <f t="shared" ref="G125:G128" si="24">E125*F125</f>
        <v>8000</v>
      </c>
      <c r="H125" s="33">
        <f t="shared" ref="H124:H150" si="25">F125*0.34</f>
        <v>2720</v>
      </c>
      <c r="I125" s="33">
        <f t="shared" si="15"/>
        <v>2720</v>
      </c>
      <c r="K125"/>
    </row>
    <row r="126" s="1" customFormat="1" ht="30.95" customHeight="1" spans="1:11">
      <c r="A126" s="46">
        <v>2</v>
      </c>
      <c r="B126" s="46" t="s">
        <v>146</v>
      </c>
      <c r="C126" s="46" t="s">
        <v>144</v>
      </c>
      <c r="D126" s="46" t="s">
        <v>145</v>
      </c>
      <c r="E126" s="30">
        <v>1</v>
      </c>
      <c r="F126" s="31">
        <v>8000</v>
      </c>
      <c r="G126" s="32">
        <f t="shared" si="24"/>
        <v>8000</v>
      </c>
      <c r="H126" s="33">
        <f t="shared" si="25"/>
        <v>2720</v>
      </c>
      <c r="I126" s="33">
        <f t="shared" si="15"/>
        <v>2720</v>
      </c>
      <c r="K126"/>
    </row>
    <row r="127" s="1" customFormat="1" ht="30.95" customHeight="1" spans="1:11">
      <c r="A127" s="46">
        <v>3</v>
      </c>
      <c r="B127" s="46" t="s">
        <v>147</v>
      </c>
      <c r="C127" s="46" t="s">
        <v>144</v>
      </c>
      <c r="D127" s="46" t="s">
        <v>145</v>
      </c>
      <c r="E127" s="30">
        <v>1</v>
      </c>
      <c r="F127" s="31">
        <v>8000</v>
      </c>
      <c r="G127" s="32">
        <f t="shared" si="24"/>
        <v>8000</v>
      </c>
      <c r="H127" s="33">
        <f t="shared" si="25"/>
        <v>2720</v>
      </c>
      <c r="I127" s="33">
        <f t="shared" si="15"/>
        <v>2720</v>
      </c>
      <c r="K127"/>
    </row>
    <row r="128" s="1" customFormat="1" ht="30.95" customHeight="1" spans="1:11">
      <c r="A128" s="46">
        <v>4</v>
      </c>
      <c r="B128" s="46" t="s">
        <v>148</v>
      </c>
      <c r="C128" s="46" t="s">
        <v>144</v>
      </c>
      <c r="D128" s="46" t="s">
        <v>145</v>
      </c>
      <c r="E128" s="30">
        <v>1</v>
      </c>
      <c r="F128" s="31">
        <v>10000</v>
      </c>
      <c r="G128" s="32">
        <f t="shared" si="24"/>
        <v>10000</v>
      </c>
      <c r="H128" s="33">
        <f t="shared" si="25"/>
        <v>3400</v>
      </c>
      <c r="I128" s="33">
        <f t="shared" si="15"/>
        <v>3400</v>
      </c>
      <c r="K128"/>
    </row>
    <row r="129" s="1" customFormat="1" ht="30.95" customHeight="1" spans="1:11">
      <c r="A129" s="46" t="s">
        <v>149</v>
      </c>
      <c r="B129" s="49" t="s">
        <v>150</v>
      </c>
      <c r="C129" s="46"/>
      <c r="D129" s="46"/>
      <c r="E129" s="30"/>
      <c r="F129" s="48"/>
      <c r="G129" s="32"/>
      <c r="H129" s="33"/>
      <c r="I129" s="33"/>
      <c r="K129"/>
    </row>
    <row r="130" s="1" customFormat="1" ht="30.95" customHeight="1" spans="1:11">
      <c r="A130" s="46">
        <v>1</v>
      </c>
      <c r="B130" s="46" t="s">
        <v>143</v>
      </c>
      <c r="C130" s="46"/>
      <c r="D130" s="46" t="s">
        <v>151</v>
      </c>
      <c r="E130" s="30">
        <v>1</v>
      </c>
      <c r="F130" s="31">
        <v>1500</v>
      </c>
      <c r="G130" s="32">
        <f t="shared" ref="G130:G132" si="26">E130*F130</f>
        <v>1500</v>
      </c>
      <c r="H130" s="33">
        <f t="shared" si="25"/>
        <v>510</v>
      </c>
      <c r="I130" s="33">
        <f t="shared" si="15"/>
        <v>510</v>
      </c>
      <c r="K130"/>
    </row>
    <row r="131" s="1" customFormat="1" ht="30.95" customHeight="1" spans="1:11">
      <c r="A131" s="46">
        <v>2</v>
      </c>
      <c r="B131" s="46" t="s">
        <v>146</v>
      </c>
      <c r="C131" s="46"/>
      <c r="D131" s="46" t="s">
        <v>151</v>
      </c>
      <c r="E131" s="30">
        <v>1</v>
      </c>
      <c r="F131" s="31">
        <v>1500</v>
      </c>
      <c r="G131" s="32">
        <f t="shared" si="26"/>
        <v>1500</v>
      </c>
      <c r="H131" s="33">
        <f t="shared" si="25"/>
        <v>510</v>
      </c>
      <c r="I131" s="33">
        <f t="shared" si="15"/>
        <v>510</v>
      </c>
      <c r="K131"/>
    </row>
    <row r="132" s="1" customFormat="1" ht="30.95" customHeight="1" spans="1:11">
      <c r="A132" s="46">
        <v>3</v>
      </c>
      <c r="B132" s="46" t="s">
        <v>147</v>
      </c>
      <c r="C132" s="46"/>
      <c r="D132" s="46" t="s">
        <v>151</v>
      </c>
      <c r="E132" s="30">
        <v>1</v>
      </c>
      <c r="F132" s="31">
        <v>1500</v>
      </c>
      <c r="G132" s="32">
        <f t="shared" si="26"/>
        <v>1500</v>
      </c>
      <c r="H132" s="33">
        <f t="shared" si="25"/>
        <v>510</v>
      </c>
      <c r="I132" s="33">
        <f t="shared" si="15"/>
        <v>510</v>
      </c>
      <c r="K132"/>
    </row>
    <row r="133" s="1" customFormat="1" ht="30.95" customHeight="1" spans="1:11">
      <c r="A133" s="46" t="s">
        <v>152</v>
      </c>
      <c r="B133" s="49" t="s">
        <v>153</v>
      </c>
      <c r="C133" s="46"/>
      <c r="D133" s="46"/>
      <c r="E133" s="30"/>
      <c r="F133" s="48"/>
      <c r="G133" s="32"/>
      <c r="H133" s="33"/>
      <c r="I133" s="33"/>
      <c r="K133"/>
    </row>
    <row r="134" s="1" customFormat="1" ht="30.95" customHeight="1" spans="1:11">
      <c r="A134" s="46">
        <v>1</v>
      </c>
      <c r="B134" s="46" t="s">
        <v>154</v>
      </c>
      <c r="C134" s="46" t="s">
        <v>155</v>
      </c>
      <c r="D134" s="46" t="s">
        <v>18</v>
      </c>
      <c r="E134" s="30">
        <v>2</v>
      </c>
      <c r="F134" s="31">
        <v>320</v>
      </c>
      <c r="G134" s="32">
        <f t="shared" ref="G134:G136" si="27">E134*F134</f>
        <v>640</v>
      </c>
      <c r="H134" s="33">
        <f t="shared" si="25"/>
        <v>108.8</v>
      </c>
      <c r="I134" s="33">
        <f t="shared" si="15"/>
        <v>217.6</v>
      </c>
      <c r="K134"/>
    </row>
    <row r="135" s="1" customFormat="1" ht="30.95" customHeight="1" spans="1:11">
      <c r="A135" s="46">
        <v>2</v>
      </c>
      <c r="B135" s="46" t="s">
        <v>156</v>
      </c>
      <c r="C135" s="46" t="s">
        <v>157</v>
      </c>
      <c r="D135" s="46" t="s">
        <v>18</v>
      </c>
      <c r="E135" s="30">
        <v>2</v>
      </c>
      <c r="F135" s="31">
        <v>300</v>
      </c>
      <c r="G135" s="32">
        <f t="shared" si="27"/>
        <v>600</v>
      </c>
      <c r="H135" s="33">
        <f t="shared" si="25"/>
        <v>102</v>
      </c>
      <c r="I135" s="33">
        <f t="shared" si="15"/>
        <v>204</v>
      </c>
      <c r="K135"/>
    </row>
    <row r="136" s="1" customFormat="1" ht="30.95" customHeight="1" spans="1:11">
      <c r="A136" s="46">
        <v>3</v>
      </c>
      <c r="B136" s="46" t="s">
        <v>158</v>
      </c>
      <c r="C136" s="46" t="s">
        <v>159</v>
      </c>
      <c r="D136" s="46" t="s">
        <v>18</v>
      </c>
      <c r="E136" s="30">
        <v>1</v>
      </c>
      <c r="F136" s="31">
        <v>1000</v>
      </c>
      <c r="G136" s="32">
        <f t="shared" si="27"/>
        <v>1000</v>
      </c>
      <c r="H136" s="33">
        <f t="shared" si="25"/>
        <v>340</v>
      </c>
      <c r="I136" s="33">
        <f t="shared" si="15"/>
        <v>340</v>
      </c>
      <c r="K136"/>
    </row>
    <row r="137" s="1" customFormat="1" ht="30.95" customHeight="1" spans="1:11">
      <c r="A137" s="46" t="s">
        <v>160</v>
      </c>
      <c r="B137" s="49" t="s">
        <v>161</v>
      </c>
      <c r="C137" s="47"/>
      <c r="D137" s="46"/>
      <c r="E137" s="30"/>
      <c r="F137" s="48"/>
      <c r="G137" s="32"/>
      <c r="H137" s="33"/>
      <c r="I137" s="33"/>
      <c r="K137"/>
    </row>
    <row r="138" s="1" customFormat="1" ht="30.95" customHeight="1" spans="1:11">
      <c r="A138" s="46">
        <v>1</v>
      </c>
      <c r="B138" s="47" t="s">
        <v>162</v>
      </c>
      <c r="C138" s="47"/>
      <c r="D138" s="46" t="s">
        <v>18</v>
      </c>
      <c r="E138" s="30">
        <v>1</v>
      </c>
      <c r="F138" s="48">
        <v>3000</v>
      </c>
      <c r="G138" s="32">
        <f t="shared" ref="G138:G141" si="28">E138*F138</f>
        <v>3000</v>
      </c>
      <c r="H138" s="33">
        <f t="shared" si="25"/>
        <v>1020</v>
      </c>
      <c r="I138" s="33">
        <f t="shared" si="15"/>
        <v>1020</v>
      </c>
      <c r="K138"/>
    </row>
    <row r="139" s="1" customFormat="1" ht="30.95" customHeight="1" spans="1:11">
      <c r="A139" s="46">
        <v>2</v>
      </c>
      <c r="B139" s="47" t="s">
        <v>163</v>
      </c>
      <c r="C139" s="47"/>
      <c r="D139" s="46" t="s">
        <v>18</v>
      </c>
      <c r="E139" s="30">
        <v>1</v>
      </c>
      <c r="F139" s="48">
        <v>3000</v>
      </c>
      <c r="G139" s="32">
        <f t="shared" si="28"/>
        <v>3000</v>
      </c>
      <c r="H139" s="33">
        <f t="shared" si="25"/>
        <v>1020</v>
      </c>
      <c r="I139" s="33">
        <f t="shared" si="15"/>
        <v>1020</v>
      </c>
      <c r="K139"/>
    </row>
    <row r="140" s="1" customFormat="1" ht="30.95" customHeight="1" spans="1:11">
      <c r="A140" s="46">
        <v>3</v>
      </c>
      <c r="B140" s="47" t="s">
        <v>164</v>
      </c>
      <c r="C140" s="47"/>
      <c r="D140" s="46" t="s">
        <v>18</v>
      </c>
      <c r="E140" s="30">
        <v>1</v>
      </c>
      <c r="F140" s="48">
        <v>3000</v>
      </c>
      <c r="G140" s="32">
        <f t="shared" si="28"/>
        <v>3000</v>
      </c>
      <c r="H140" s="33">
        <f t="shared" si="25"/>
        <v>1020</v>
      </c>
      <c r="I140" s="33">
        <f t="shared" si="15"/>
        <v>1020</v>
      </c>
      <c r="K140"/>
    </row>
    <row r="141" s="1" customFormat="1" ht="30.95" customHeight="1" spans="1:11">
      <c r="A141" s="46">
        <v>4</v>
      </c>
      <c r="B141" s="47" t="s">
        <v>165</v>
      </c>
      <c r="C141" s="47"/>
      <c r="D141" s="46" t="s">
        <v>18</v>
      </c>
      <c r="E141" s="30">
        <v>1</v>
      </c>
      <c r="F141" s="48">
        <v>5000</v>
      </c>
      <c r="G141" s="32">
        <f t="shared" si="28"/>
        <v>5000</v>
      </c>
      <c r="H141" s="33">
        <f t="shared" si="25"/>
        <v>1700</v>
      </c>
      <c r="I141" s="33">
        <f t="shared" ref="I141:I204" si="29">E141*H141</f>
        <v>1700</v>
      </c>
      <c r="K141"/>
    </row>
    <row r="142" s="1" customFormat="1" ht="30.95" customHeight="1" spans="1:11">
      <c r="A142" s="46" t="s">
        <v>166</v>
      </c>
      <c r="B142" s="49" t="s">
        <v>167</v>
      </c>
      <c r="C142" s="47"/>
      <c r="D142" s="46"/>
      <c r="E142" s="30"/>
      <c r="F142" s="48"/>
      <c r="G142" s="32"/>
      <c r="H142" s="33"/>
      <c r="I142" s="33"/>
      <c r="K142"/>
    </row>
    <row r="143" s="1" customFormat="1" ht="30.95" customHeight="1" spans="1:11">
      <c r="A143" s="46">
        <v>1</v>
      </c>
      <c r="B143" s="47" t="s">
        <v>168</v>
      </c>
      <c r="C143" s="46" t="s">
        <v>169</v>
      </c>
      <c r="D143" s="46" t="s">
        <v>18</v>
      </c>
      <c r="E143" s="30">
        <v>3</v>
      </c>
      <c r="F143" s="31">
        <v>250</v>
      </c>
      <c r="G143" s="32">
        <f t="shared" ref="G143:G151" si="30">E143*F143</f>
        <v>750</v>
      </c>
      <c r="H143" s="33">
        <f t="shared" si="25"/>
        <v>85</v>
      </c>
      <c r="I143" s="33">
        <f t="shared" si="29"/>
        <v>255</v>
      </c>
      <c r="K143"/>
    </row>
    <row r="144" s="1" customFormat="1" ht="30.95" customHeight="1" spans="1:11">
      <c r="A144" s="46">
        <v>2</v>
      </c>
      <c r="B144" s="47" t="s">
        <v>170</v>
      </c>
      <c r="C144" s="46" t="s">
        <v>169</v>
      </c>
      <c r="D144" s="46" t="s">
        <v>18</v>
      </c>
      <c r="E144" s="30">
        <v>3</v>
      </c>
      <c r="F144" s="31">
        <v>150</v>
      </c>
      <c r="G144" s="32">
        <f t="shared" si="30"/>
        <v>450</v>
      </c>
      <c r="H144" s="33">
        <f t="shared" si="25"/>
        <v>51</v>
      </c>
      <c r="I144" s="33">
        <f t="shared" si="29"/>
        <v>153</v>
      </c>
      <c r="K144"/>
    </row>
    <row r="145" s="1" customFormat="1" ht="30.95" customHeight="1" spans="1:11">
      <c r="A145" s="46">
        <v>3</v>
      </c>
      <c r="B145" s="47" t="s">
        <v>171</v>
      </c>
      <c r="C145" s="46" t="s">
        <v>169</v>
      </c>
      <c r="D145" s="46" t="s">
        <v>18</v>
      </c>
      <c r="E145" s="30">
        <v>3</v>
      </c>
      <c r="F145" s="31">
        <v>90</v>
      </c>
      <c r="G145" s="32">
        <f t="shared" si="30"/>
        <v>270</v>
      </c>
      <c r="H145" s="33">
        <f t="shared" si="25"/>
        <v>30.6</v>
      </c>
      <c r="I145" s="33">
        <f t="shared" si="29"/>
        <v>91.8</v>
      </c>
      <c r="K145"/>
    </row>
    <row r="146" s="1" customFormat="1" ht="21" customHeight="1" spans="1:11">
      <c r="A146" s="46">
        <v>4</v>
      </c>
      <c r="B146" s="47" t="s">
        <v>172</v>
      </c>
      <c r="C146" s="46" t="s">
        <v>169</v>
      </c>
      <c r="D146" s="46" t="s">
        <v>18</v>
      </c>
      <c r="E146" s="30">
        <v>3</v>
      </c>
      <c r="F146" s="31">
        <v>150</v>
      </c>
      <c r="G146" s="32">
        <f t="shared" si="30"/>
        <v>450</v>
      </c>
      <c r="H146" s="33">
        <f t="shared" si="25"/>
        <v>51</v>
      </c>
      <c r="I146" s="33">
        <f t="shared" si="29"/>
        <v>153</v>
      </c>
      <c r="K146"/>
    </row>
    <row r="147" s="1" customFormat="1" ht="21" customHeight="1" spans="1:11">
      <c r="A147" s="46">
        <v>5</v>
      </c>
      <c r="B147" s="47" t="s">
        <v>173</v>
      </c>
      <c r="C147" s="47" t="s">
        <v>174</v>
      </c>
      <c r="D147" s="46" t="s">
        <v>18</v>
      </c>
      <c r="E147" s="30">
        <v>1</v>
      </c>
      <c r="F147" s="31">
        <v>170</v>
      </c>
      <c r="G147" s="32">
        <f t="shared" si="30"/>
        <v>170</v>
      </c>
      <c r="H147" s="33">
        <f t="shared" si="25"/>
        <v>57.8</v>
      </c>
      <c r="I147" s="33">
        <f t="shared" si="29"/>
        <v>57.8</v>
      </c>
      <c r="K147"/>
    </row>
    <row r="148" s="1" customFormat="1" ht="21" customHeight="1" spans="1:11">
      <c r="A148" s="46">
        <v>6</v>
      </c>
      <c r="B148" s="47" t="s">
        <v>175</v>
      </c>
      <c r="C148" s="47" t="s">
        <v>174</v>
      </c>
      <c r="D148" s="46" t="s">
        <v>18</v>
      </c>
      <c r="E148" s="30">
        <v>1</v>
      </c>
      <c r="F148" s="31">
        <v>700</v>
      </c>
      <c r="G148" s="32">
        <f t="shared" si="30"/>
        <v>700</v>
      </c>
      <c r="H148" s="33">
        <f t="shared" si="25"/>
        <v>238</v>
      </c>
      <c r="I148" s="33">
        <f t="shared" si="29"/>
        <v>238</v>
      </c>
      <c r="K148"/>
    </row>
    <row r="149" s="1" customFormat="1" ht="21" customHeight="1" spans="1:11">
      <c r="A149" s="46">
        <v>7</v>
      </c>
      <c r="B149" s="47" t="s">
        <v>176</v>
      </c>
      <c r="C149" s="46" t="s">
        <v>169</v>
      </c>
      <c r="D149" s="46" t="s">
        <v>18</v>
      </c>
      <c r="E149" s="30">
        <v>3</v>
      </c>
      <c r="F149" s="31">
        <v>500</v>
      </c>
      <c r="G149" s="32">
        <f t="shared" si="30"/>
        <v>1500</v>
      </c>
      <c r="H149" s="33">
        <f t="shared" si="25"/>
        <v>170</v>
      </c>
      <c r="I149" s="33">
        <f t="shared" si="29"/>
        <v>510</v>
      </c>
      <c r="K149"/>
    </row>
    <row r="150" s="1" customFormat="1" ht="21" customHeight="1" spans="1:11">
      <c r="A150" s="46">
        <v>8</v>
      </c>
      <c r="B150" s="47" t="s">
        <v>177</v>
      </c>
      <c r="C150" s="46" t="s">
        <v>169</v>
      </c>
      <c r="D150" s="46" t="s">
        <v>18</v>
      </c>
      <c r="E150" s="30">
        <v>3</v>
      </c>
      <c r="F150" s="31">
        <v>500</v>
      </c>
      <c r="G150" s="32">
        <f t="shared" si="30"/>
        <v>1500</v>
      </c>
      <c r="H150" s="33">
        <f t="shared" si="25"/>
        <v>170</v>
      </c>
      <c r="I150" s="33">
        <f t="shared" si="29"/>
        <v>510</v>
      </c>
      <c r="K150"/>
    </row>
    <row r="151" s="1" customFormat="1" ht="21" customHeight="1" spans="1:11">
      <c r="A151" s="46">
        <v>9</v>
      </c>
      <c r="B151" s="47" t="s">
        <v>178</v>
      </c>
      <c r="C151" s="46" t="s">
        <v>179</v>
      </c>
      <c r="D151" s="46" t="s">
        <v>18</v>
      </c>
      <c r="E151" s="30">
        <v>3</v>
      </c>
      <c r="F151" s="31">
        <v>1500</v>
      </c>
      <c r="G151" s="32">
        <f t="shared" si="30"/>
        <v>4500</v>
      </c>
      <c r="H151" s="33">
        <f t="shared" ref="H151:H188" si="31">F151*0.34</f>
        <v>510</v>
      </c>
      <c r="I151" s="33">
        <f t="shared" si="29"/>
        <v>1530</v>
      </c>
      <c r="K151"/>
    </row>
    <row r="152" s="1" customFormat="1" ht="21" customHeight="1" spans="1:11">
      <c r="A152" s="46" t="s">
        <v>180</v>
      </c>
      <c r="B152" s="49" t="s">
        <v>181</v>
      </c>
      <c r="C152" s="46"/>
      <c r="D152" s="46"/>
      <c r="E152" s="30"/>
      <c r="F152" s="31"/>
      <c r="G152" s="32"/>
      <c r="H152" s="33"/>
      <c r="I152" s="33"/>
      <c r="K152"/>
    </row>
    <row r="153" s="1" customFormat="1" ht="21" customHeight="1" spans="1:11">
      <c r="A153" s="46">
        <v>1</v>
      </c>
      <c r="B153" s="46" t="s">
        <v>182</v>
      </c>
      <c r="C153" s="46"/>
      <c r="D153" s="46" t="s">
        <v>183</v>
      </c>
      <c r="E153" s="30">
        <v>80</v>
      </c>
      <c r="F153" s="31">
        <v>30</v>
      </c>
      <c r="G153" s="32">
        <f t="shared" ref="G153:G156" si="32">E153*F153</f>
        <v>2400</v>
      </c>
      <c r="H153" s="33">
        <f t="shared" si="31"/>
        <v>10.2</v>
      </c>
      <c r="I153" s="33">
        <f t="shared" si="29"/>
        <v>816</v>
      </c>
      <c r="K153"/>
    </row>
    <row r="154" s="1" customFormat="1" ht="21" customHeight="1" spans="1:11">
      <c r="A154" s="46">
        <v>2</v>
      </c>
      <c r="B154" s="46" t="s">
        <v>184</v>
      </c>
      <c r="C154" s="46"/>
      <c r="D154" s="46" t="s">
        <v>185</v>
      </c>
      <c r="E154" s="30">
        <v>15</v>
      </c>
      <c r="F154" s="31">
        <v>300</v>
      </c>
      <c r="G154" s="32">
        <f t="shared" si="32"/>
        <v>4500</v>
      </c>
      <c r="H154" s="33">
        <f t="shared" si="31"/>
        <v>102</v>
      </c>
      <c r="I154" s="33">
        <f t="shared" si="29"/>
        <v>1530</v>
      </c>
      <c r="K154"/>
    </row>
    <row r="155" s="1" customFormat="1" ht="21" customHeight="1" spans="1:11">
      <c r="A155" s="46">
        <v>3</v>
      </c>
      <c r="B155" s="46" t="s">
        <v>186</v>
      </c>
      <c r="C155" s="46"/>
      <c r="D155" s="46" t="s">
        <v>18</v>
      </c>
      <c r="E155" s="30">
        <v>15</v>
      </c>
      <c r="F155" s="31">
        <v>500</v>
      </c>
      <c r="G155" s="32">
        <f t="shared" si="32"/>
        <v>7500</v>
      </c>
      <c r="H155" s="33">
        <f t="shared" si="31"/>
        <v>170</v>
      </c>
      <c r="I155" s="33">
        <f t="shared" si="29"/>
        <v>2550</v>
      </c>
      <c r="K155"/>
    </row>
    <row r="156" s="1" customFormat="1" ht="21" customHeight="1" spans="1:11">
      <c r="A156" s="46">
        <v>4</v>
      </c>
      <c r="B156" s="46" t="s">
        <v>187</v>
      </c>
      <c r="C156" s="46"/>
      <c r="D156" s="46" t="s">
        <v>183</v>
      </c>
      <c r="E156" s="30">
        <v>15</v>
      </c>
      <c r="F156" s="31">
        <v>400</v>
      </c>
      <c r="G156" s="32">
        <f t="shared" si="32"/>
        <v>6000</v>
      </c>
      <c r="H156" s="33">
        <f t="shared" si="31"/>
        <v>136</v>
      </c>
      <c r="I156" s="33">
        <f t="shared" si="29"/>
        <v>2040</v>
      </c>
      <c r="K156"/>
    </row>
    <row r="157" s="1" customFormat="1" ht="21" customHeight="1" spans="1:11">
      <c r="A157" s="46" t="s">
        <v>188</v>
      </c>
      <c r="B157" s="49" t="s">
        <v>189</v>
      </c>
      <c r="C157" s="47"/>
      <c r="D157" s="46"/>
      <c r="E157" s="30"/>
      <c r="F157" s="48"/>
      <c r="G157" s="32"/>
      <c r="H157" s="33"/>
      <c r="I157" s="33"/>
      <c r="K157"/>
    </row>
    <row r="158" s="1" customFormat="1" ht="21" customHeight="1" spans="1:11">
      <c r="A158" s="46">
        <v>1</v>
      </c>
      <c r="B158" s="47" t="s">
        <v>190</v>
      </c>
      <c r="C158" s="47"/>
      <c r="D158" s="46" t="s">
        <v>191</v>
      </c>
      <c r="E158" s="30">
        <v>250</v>
      </c>
      <c r="F158" s="31">
        <v>20</v>
      </c>
      <c r="G158" s="32">
        <f t="shared" ref="G158:G161" si="33">E158*F158</f>
        <v>5000</v>
      </c>
      <c r="H158" s="33">
        <f t="shared" si="31"/>
        <v>6.8</v>
      </c>
      <c r="I158" s="33">
        <f t="shared" si="29"/>
        <v>1700</v>
      </c>
      <c r="K158"/>
    </row>
    <row r="159" s="1" customFormat="1" ht="21" customHeight="1" spans="1:11">
      <c r="A159" s="46">
        <v>2</v>
      </c>
      <c r="B159" s="47" t="s">
        <v>192</v>
      </c>
      <c r="C159" s="47"/>
      <c r="D159" s="46" t="s">
        <v>193</v>
      </c>
      <c r="E159" s="30">
        <v>12</v>
      </c>
      <c r="F159" s="31">
        <v>500</v>
      </c>
      <c r="G159" s="32">
        <f t="shared" si="33"/>
        <v>6000</v>
      </c>
      <c r="H159" s="33">
        <f t="shared" si="31"/>
        <v>170</v>
      </c>
      <c r="I159" s="33">
        <f t="shared" si="29"/>
        <v>2040</v>
      </c>
      <c r="K159"/>
    </row>
    <row r="160" s="1" customFormat="1" ht="21" customHeight="1" spans="1:11">
      <c r="A160" s="46">
        <v>3</v>
      </c>
      <c r="B160" s="47" t="s">
        <v>194</v>
      </c>
      <c r="C160" s="47"/>
      <c r="D160" s="46" t="s">
        <v>195</v>
      </c>
      <c r="E160" s="30">
        <v>30</v>
      </c>
      <c r="F160" s="31">
        <v>500</v>
      </c>
      <c r="G160" s="32">
        <f t="shared" si="33"/>
        <v>15000</v>
      </c>
      <c r="H160" s="33">
        <f t="shared" si="31"/>
        <v>170</v>
      </c>
      <c r="I160" s="33">
        <f t="shared" si="29"/>
        <v>5100</v>
      </c>
      <c r="K160"/>
    </row>
    <row r="161" s="1" customFormat="1" ht="21" customHeight="1" spans="1:11">
      <c r="A161" s="46">
        <v>4</v>
      </c>
      <c r="B161" s="47" t="s">
        <v>196</v>
      </c>
      <c r="C161" s="47"/>
      <c r="D161" s="46" t="s">
        <v>193</v>
      </c>
      <c r="E161" s="30">
        <v>200</v>
      </c>
      <c r="F161" s="31">
        <v>15</v>
      </c>
      <c r="G161" s="32">
        <f t="shared" si="33"/>
        <v>3000</v>
      </c>
      <c r="H161" s="33">
        <f t="shared" si="31"/>
        <v>5.1</v>
      </c>
      <c r="I161" s="33">
        <f t="shared" si="29"/>
        <v>1020</v>
      </c>
      <c r="K161"/>
    </row>
    <row r="162" s="1" customFormat="1" ht="21" customHeight="1" spans="1:11">
      <c r="A162" s="46" t="s">
        <v>197</v>
      </c>
      <c r="B162" s="49" t="s">
        <v>198</v>
      </c>
      <c r="C162" s="47"/>
      <c r="D162" s="46"/>
      <c r="E162" s="30"/>
      <c r="F162" s="48"/>
      <c r="G162" s="32"/>
      <c r="H162" s="33"/>
      <c r="I162" s="33"/>
      <c r="K162"/>
    </row>
    <row r="163" s="1" customFormat="1" ht="21" customHeight="1" spans="1:11">
      <c r="A163" s="46">
        <v>1</v>
      </c>
      <c r="B163" s="47" t="s">
        <v>199</v>
      </c>
      <c r="C163" s="47"/>
      <c r="D163" s="46" t="s">
        <v>200</v>
      </c>
      <c r="E163" s="30">
        <v>35</v>
      </c>
      <c r="F163" s="48">
        <v>60</v>
      </c>
      <c r="G163" s="32">
        <f>E163*F163</f>
        <v>2100</v>
      </c>
      <c r="H163" s="33">
        <f t="shared" si="31"/>
        <v>20.4</v>
      </c>
      <c r="I163" s="33">
        <f t="shared" si="29"/>
        <v>714</v>
      </c>
      <c r="K163"/>
    </row>
    <row r="164" s="1" customFormat="1" ht="21" customHeight="1" spans="1:11">
      <c r="A164" s="46">
        <v>2</v>
      </c>
      <c r="B164" s="47" t="s">
        <v>201</v>
      </c>
      <c r="C164" s="47"/>
      <c r="D164" s="46" t="s">
        <v>185</v>
      </c>
      <c r="E164" s="30">
        <v>150</v>
      </c>
      <c r="F164" s="48">
        <v>20</v>
      </c>
      <c r="G164" s="32">
        <f>E164*F164</f>
        <v>3000</v>
      </c>
      <c r="H164" s="33">
        <f t="shared" si="31"/>
        <v>6.8</v>
      </c>
      <c r="I164" s="33">
        <f t="shared" si="29"/>
        <v>1020</v>
      </c>
      <c r="K164"/>
    </row>
    <row r="165" s="1" customFormat="1" ht="21" customHeight="1" spans="1:11">
      <c r="A165" s="46">
        <v>3</v>
      </c>
      <c r="B165" s="47" t="s">
        <v>202</v>
      </c>
      <c r="C165" s="47"/>
      <c r="D165" s="46" t="s">
        <v>18</v>
      </c>
      <c r="E165" s="30">
        <v>3</v>
      </c>
      <c r="F165" s="48">
        <v>440</v>
      </c>
      <c r="G165" s="32">
        <f>E165*F165</f>
        <v>1320</v>
      </c>
      <c r="H165" s="33">
        <f t="shared" si="31"/>
        <v>149.6</v>
      </c>
      <c r="I165" s="33">
        <f t="shared" si="29"/>
        <v>448.8</v>
      </c>
      <c r="K165"/>
    </row>
    <row r="166" s="1" customFormat="1" ht="21" customHeight="1" spans="1:11">
      <c r="A166" s="46">
        <v>4</v>
      </c>
      <c r="B166" s="47" t="s">
        <v>203</v>
      </c>
      <c r="C166" s="47"/>
      <c r="D166" s="46" t="s">
        <v>18</v>
      </c>
      <c r="E166" s="30">
        <v>3</v>
      </c>
      <c r="F166" s="48">
        <v>1500</v>
      </c>
      <c r="G166" s="32">
        <f>E166*F166</f>
        <v>4500</v>
      </c>
      <c r="H166" s="33">
        <f t="shared" si="31"/>
        <v>510</v>
      </c>
      <c r="I166" s="33">
        <f t="shared" si="29"/>
        <v>1530</v>
      </c>
      <c r="K166"/>
    </row>
    <row r="167" s="1" customFormat="1" ht="21" customHeight="1" spans="1:11">
      <c r="A167" s="46" t="s">
        <v>204</v>
      </c>
      <c r="B167" s="49" t="s">
        <v>205</v>
      </c>
      <c r="C167" s="47"/>
      <c r="D167" s="46"/>
      <c r="E167" s="30"/>
      <c r="F167" s="48"/>
      <c r="G167" s="32"/>
      <c r="H167" s="33"/>
      <c r="I167" s="33"/>
      <c r="K167"/>
    </row>
    <row r="168" s="1" customFormat="1" ht="21" customHeight="1" spans="1:11">
      <c r="A168" s="46">
        <v>1</v>
      </c>
      <c r="B168" s="47" t="s">
        <v>206</v>
      </c>
      <c r="C168" s="47" t="s">
        <v>20</v>
      </c>
      <c r="D168" s="50" t="s">
        <v>18</v>
      </c>
      <c r="E168" s="30">
        <v>1</v>
      </c>
      <c r="F168" s="48">
        <v>200</v>
      </c>
      <c r="G168" s="32">
        <f t="shared" ref="G168:G183" si="34">E168*F168</f>
        <v>200</v>
      </c>
      <c r="H168" s="33">
        <f t="shared" si="31"/>
        <v>68</v>
      </c>
      <c r="I168" s="33">
        <f t="shared" si="29"/>
        <v>68</v>
      </c>
      <c r="K168"/>
    </row>
    <row r="169" s="1" customFormat="1" ht="21" customHeight="1" spans="1:11">
      <c r="A169" s="46">
        <v>2</v>
      </c>
      <c r="B169" s="47" t="s">
        <v>207</v>
      </c>
      <c r="C169" s="47" t="s">
        <v>20</v>
      </c>
      <c r="D169" s="50" t="s">
        <v>18</v>
      </c>
      <c r="E169" s="30">
        <v>1</v>
      </c>
      <c r="F169" s="48">
        <v>200</v>
      </c>
      <c r="G169" s="32">
        <f t="shared" si="34"/>
        <v>200</v>
      </c>
      <c r="H169" s="33">
        <f t="shared" si="31"/>
        <v>68</v>
      </c>
      <c r="I169" s="33">
        <f t="shared" si="29"/>
        <v>68</v>
      </c>
      <c r="K169"/>
    </row>
    <row r="170" s="1" customFormat="1" ht="21" customHeight="1" spans="1:11">
      <c r="A170" s="46">
        <v>3</v>
      </c>
      <c r="B170" s="47" t="s">
        <v>93</v>
      </c>
      <c r="C170" s="47" t="s">
        <v>20</v>
      </c>
      <c r="D170" s="50" t="s">
        <v>18</v>
      </c>
      <c r="E170" s="30">
        <v>1</v>
      </c>
      <c r="F170" s="48">
        <v>200</v>
      </c>
      <c r="G170" s="32">
        <f t="shared" si="34"/>
        <v>200</v>
      </c>
      <c r="H170" s="33">
        <f t="shared" si="31"/>
        <v>68</v>
      </c>
      <c r="I170" s="33">
        <f t="shared" si="29"/>
        <v>68</v>
      </c>
      <c r="K170"/>
    </row>
    <row r="171" s="1" customFormat="1" ht="21" customHeight="1" spans="1:11">
      <c r="A171" s="46">
        <v>4</v>
      </c>
      <c r="B171" s="47" t="s">
        <v>88</v>
      </c>
      <c r="C171" s="47" t="s">
        <v>20</v>
      </c>
      <c r="D171" s="50" t="s">
        <v>18</v>
      </c>
      <c r="E171" s="30">
        <v>1</v>
      </c>
      <c r="F171" s="48">
        <v>200</v>
      </c>
      <c r="G171" s="32">
        <f t="shared" si="34"/>
        <v>200</v>
      </c>
      <c r="H171" s="33">
        <f t="shared" si="31"/>
        <v>68</v>
      </c>
      <c r="I171" s="33">
        <f t="shared" si="29"/>
        <v>68</v>
      </c>
      <c r="K171"/>
    </row>
    <row r="172" s="1" customFormat="1" ht="21" customHeight="1" spans="1:11">
      <c r="A172" s="46">
        <v>5</v>
      </c>
      <c r="B172" s="47" t="s">
        <v>208</v>
      </c>
      <c r="C172" s="47" t="s">
        <v>20</v>
      </c>
      <c r="D172" s="50" t="s">
        <v>18</v>
      </c>
      <c r="E172" s="30">
        <v>1</v>
      </c>
      <c r="F172" s="48">
        <v>200</v>
      </c>
      <c r="G172" s="32">
        <f t="shared" si="34"/>
        <v>200</v>
      </c>
      <c r="H172" s="33">
        <f t="shared" si="31"/>
        <v>68</v>
      </c>
      <c r="I172" s="33">
        <f t="shared" si="29"/>
        <v>68</v>
      </c>
      <c r="K172"/>
    </row>
    <row r="173" s="1" customFormat="1" ht="21" customHeight="1" spans="1:11">
      <c r="A173" s="46">
        <v>6</v>
      </c>
      <c r="B173" s="47" t="s">
        <v>209</v>
      </c>
      <c r="C173" s="47" t="s">
        <v>20</v>
      </c>
      <c r="D173" s="50" t="s">
        <v>18</v>
      </c>
      <c r="E173" s="30">
        <v>1</v>
      </c>
      <c r="F173" s="48">
        <v>500</v>
      </c>
      <c r="G173" s="32">
        <f t="shared" si="34"/>
        <v>500</v>
      </c>
      <c r="H173" s="33">
        <f t="shared" si="31"/>
        <v>170</v>
      </c>
      <c r="I173" s="33">
        <f t="shared" si="29"/>
        <v>170</v>
      </c>
      <c r="K173"/>
    </row>
    <row r="174" s="1" customFormat="1" ht="21" customHeight="1" spans="1:11">
      <c r="A174" s="46">
        <v>7</v>
      </c>
      <c r="B174" s="47" t="s">
        <v>210</v>
      </c>
      <c r="C174" s="47" t="s">
        <v>20</v>
      </c>
      <c r="D174" s="50" t="s">
        <v>18</v>
      </c>
      <c r="E174" s="30">
        <v>1</v>
      </c>
      <c r="F174" s="48">
        <v>300</v>
      </c>
      <c r="G174" s="32">
        <f t="shared" si="34"/>
        <v>300</v>
      </c>
      <c r="H174" s="33">
        <f t="shared" si="31"/>
        <v>102</v>
      </c>
      <c r="I174" s="33">
        <f t="shared" si="29"/>
        <v>102</v>
      </c>
      <c r="K174"/>
    </row>
    <row r="175" s="1" customFormat="1" ht="21" customHeight="1" spans="1:11">
      <c r="A175" s="46">
        <v>8</v>
      </c>
      <c r="B175" s="47" t="s">
        <v>211</v>
      </c>
      <c r="C175" s="47" t="s">
        <v>20</v>
      </c>
      <c r="D175" s="50" t="s">
        <v>18</v>
      </c>
      <c r="E175" s="30">
        <v>1</v>
      </c>
      <c r="F175" s="48">
        <v>300</v>
      </c>
      <c r="G175" s="32">
        <f t="shared" si="34"/>
        <v>300</v>
      </c>
      <c r="H175" s="33">
        <f t="shared" si="31"/>
        <v>102</v>
      </c>
      <c r="I175" s="33">
        <f t="shared" si="29"/>
        <v>102</v>
      </c>
      <c r="K175"/>
    </row>
    <row r="176" s="1" customFormat="1" ht="21" customHeight="1" spans="1:11">
      <c r="A176" s="46">
        <v>9</v>
      </c>
      <c r="B176" s="47" t="s">
        <v>212</v>
      </c>
      <c r="C176" s="47" t="s">
        <v>20</v>
      </c>
      <c r="D176" s="50" t="s">
        <v>18</v>
      </c>
      <c r="E176" s="30">
        <v>1</v>
      </c>
      <c r="F176" s="48">
        <v>250</v>
      </c>
      <c r="G176" s="32">
        <f t="shared" si="34"/>
        <v>250</v>
      </c>
      <c r="H176" s="33">
        <f t="shared" si="31"/>
        <v>85</v>
      </c>
      <c r="I176" s="33">
        <f t="shared" si="29"/>
        <v>85</v>
      </c>
      <c r="K176"/>
    </row>
    <row r="177" s="1" customFormat="1" ht="21" customHeight="1" spans="1:11">
      <c r="A177" s="46">
        <v>10</v>
      </c>
      <c r="B177" s="47" t="s">
        <v>213</v>
      </c>
      <c r="C177" s="47" t="s">
        <v>20</v>
      </c>
      <c r="D177" s="50" t="s">
        <v>18</v>
      </c>
      <c r="E177" s="30">
        <v>1</v>
      </c>
      <c r="F177" s="48">
        <v>250</v>
      </c>
      <c r="G177" s="32">
        <f t="shared" si="34"/>
        <v>250</v>
      </c>
      <c r="H177" s="33">
        <f t="shared" si="31"/>
        <v>85</v>
      </c>
      <c r="I177" s="33">
        <f t="shared" si="29"/>
        <v>85</v>
      </c>
      <c r="K177"/>
    </row>
    <row r="178" s="1" customFormat="1" ht="21" customHeight="1" spans="1:11">
      <c r="A178" s="46">
        <v>11</v>
      </c>
      <c r="B178" s="47" t="s">
        <v>214</v>
      </c>
      <c r="C178" s="47" t="s">
        <v>20</v>
      </c>
      <c r="D178" s="50" t="s">
        <v>18</v>
      </c>
      <c r="E178" s="30">
        <v>1</v>
      </c>
      <c r="F178" s="48">
        <v>100</v>
      </c>
      <c r="G178" s="32">
        <f t="shared" si="34"/>
        <v>100</v>
      </c>
      <c r="H178" s="33">
        <f t="shared" si="31"/>
        <v>34</v>
      </c>
      <c r="I178" s="33">
        <f t="shared" si="29"/>
        <v>34</v>
      </c>
      <c r="K178"/>
    </row>
    <row r="179" s="1" customFormat="1" ht="21" customHeight="1" spans="1:11">
      <c r="A179" s="46">
        <v>12</v>
      </c>
      <c r="B179" s="47" t="s">
        <v>74</v>
      </c>
      <c r="C179" s="47" t="s">
        <v>20</v>
      </c>
      <c r="D179" s="50" t="s">
        <v>18</v>
      </c>
      <c r="E179" s="30">
        <v>1</v>
      </c>
      <c r="F179" s="48">
        <v>100</v>
      </c>
      <c r="G179" s="32">
        <f t="shared" si="34"/>
        <v>100</v>
      </c>
      <c r="H179" s="33">
        <f t="shared" si="31"/>
        <v>34</v>
      </c>
      <c r="I179" s="33">
        <f t="shared" si="29"/>
        <v>34</v>
      </c>
      <c r="K179"/>
    </row>
    <row r="180" s="1" customFormat="1" ht="21" customHeight="1" spans="1:11">
      <c r="A180" s="46">
        <v>13</v>
      </c>
      <c r="B180" s="47" t="s">
        <v>215</v>
      </c>
      <c r="C180" s="47" t="s">
        <v>20</v>
      </c>
      <c r="D180" s="50" t="s">
        <v>18</v>
      </c>
      <c r="E180" s="30">
        <v>1</v>
      </c>
      <c r="F180" s="48">
        <v>300</v>
      </c>
      <c r="G180" s="32">
        <f t="shared" si="34"/>
        <v>300</v>
      </c>
      <c r="H180" s="33">
        <f t="shared" si="31"/>
        <v>102</v>
      </c>
      <c r="I180" s="33">
        <f t="shared" si="29"/>
        <v>102</v>
      </c>
      <c r="K180"/>
    </row>
    <row r="181" s="1" customFormat="1" ht="21" customHeight="1" spans="1:11">
      <c r="A181" s="46">
        <v>14</v>
      </c>
      <c r="B181" s="47" t="s">
        <v>216</v>
      </c>
      <c r="C181" s="47" t="s">
        <v>20</v>
      </c>
      <c r="D181" s="50" t="s">
        <v>18</v>
      </c>
      <c r="E181" s="30">
        <v>1</v>
      </c>
      <c r="F181" s="48">
        <v>400</v>
      </c>
      <c r="G181" s="32">
        <f t="shared" si="34"/>
        <v>400</v>
      </c>
      <c r="H181" s="33">
        <f t="shared" si="31"/>
        <v>136</v>
      </c>
      <c r="I181" s="33">
        <f t="shared" si="29"/>
        <v>136</v>
      </c>
      <c r="K181"/>
    </row>
    <row r="182" s="1" customFormat="1" ht="21" customHeight="1" spans="1:11">
      <c r="A182" s="46">
        <v>15</v>
      </c>
      <c r="B182" s="47" t="s">
        <v>217</v>
      </c>
      <c r="C182" s="47" t="s">
        <v>20</v>
      </c>
      <c r="D182" s="50" t="s">
        <v>18</v>
      </c>
      <c r="E182" s="30">
        <v>1</v>
      </c>
      <c r="F182" s="48">
        <v>900</v>
      </c>
      <c r="G182" s="32">
        <f t="shared" si="34"/>
        <v>900</v>
      </c>
      <c r="H182" s="33">
        <f t="shared" si="31"/>
        <v>306</v>
      </c>
      <c r="I182" s="33">
        <f t="shared" si="29"/>
        <v>306</v>
      </c>
      <c r="K182"/>
    </row>
    <row r="183" s="1" customFormat="1" ht="24" customHeight="1" spans="1:11">
      <c r="A183" s="46">
        <v>16</v>
      </c>
      <c r="B183" s="47" t="s">
        <v>218</v>
      </c>
      <c r="C183" s="47" t="s">
        <v>20</v>
      </c>
      <c r="D183" s="50" t="s">
        <v>18</v>
      </c>
      <c r="E183" s="30">
        <v>1</v>
      </c>
      <c r="F183" s="48">
        <v>500</v>
      </c>
      <c r="G183" s="32">
        <f t="shared" si="34"/>
        <v>500</v>
      </c>
      <c r="H183" s="33">
        <f t="shared" si="31"/>
        <v>170</v>
      </c>
      <c r="I183" s="33">
        <f t="shared" si="29"/>
        <v>170</v>
      </c>
      <c r="K183"/>
    </row>
    <row r="184" s="1" customFormat="1" ht="24" customHeight="1" spans="1:11">
      <c r="A184" s="46" t="s">
        <v>219</v>
      </c>
      <c r="B184" s="49" t="s">
        <v>220</v>
      </c>
      <c r="C184" s="47"/>
      <c r="D184" s="46"/>
      <c r="E184" s="30"/>
      <c r="F184" s="48"/>
      <c r="G184" s="32"/>
      <c r="H184" s="33"/>
      <c r="I184" s="33"/>
      <c r="K184"/>
    </row>
    <row r="185" s="1" customFormat="1" ht="24" customHeight="1" spans="1:11">
      <c r="A185" s="46">
        <v>1</v>
      </c>
      <c r="B185" s="47" t="s">
        <v>221</v>
      </c>
      <c r="C185" s="47" t="s">
        <v>20</v>
      </c>
      <c r="D185" s="50" t="s">
        <v>18</v>
      </c>
      <c r="E185" s="30">
        <v>1</v>
      </c>
      <c r="F185" s="48">
        <v>100</v>
      </c>
      <c r="G185" s="32">
        <f t="shared" ref="G185:G198" si="35">E185*F185</f>
        <v>100</v>
      </c>
      <c r="H185" s="33">
        <f t="shared" si="31"/>
        <v>34</v>
      </c>
      <c r="I185" s="33">
        <f t="shared" si="29"/>
        <v>34</v>
      </c>
      <c r="K185"/>
    </row>
    <row r="186" s="1" customFormat="1" ht="21" customHeight="1" spans="1:11">
      <c r="A186" s="46">
        <v>2</v>
      </c>
      <c r="B186" s="47" t="s">
        <v>74</v>
      </c>
      <c r="C186" s="47" t="s">
        <v>20</v>
      </c>
      <c r="D186" s="50" t="s">
        <v>18</v>
      </c>
      <c r="E186" s="30">
        <v>1</v>
      </c>
      <c r="F186" s="48">
        <v>100</v>
      </c>
      <c r="G186" s="32">
        <f t="shared" si="35"/>
        <v>100</v>
      </c>
      <c r="H186" s="33">
        <f t="shared" si="31"/>
        <v>34</v>
      </c>
      <c r="I186" s="33">
        <f t="shared" si="29"/>
        <v>34</v>
      </c>
      <c r="K186"/>
    </row>
    <row r="187" s="1" customFormat="1" ht="21" customHeight="1" spans="1:11">
      <c r="A187" s="46">
        <v>3</v>
      </c>
      <c r="B187" s="47" t="s">
        <v>222</v>
      </c>
      <c r="C187" s="47" t="s">
        <v>20</v>
      </c>
      <c r="D187" s="50" t="s">
        <v>18</v>
      </c>
      <c r="E187" s="30">
        <v>1</v>
      </c>
      <c r="F187" s="48">
        <v>170</v>
      </c>
      <c r="G187" s="32">
        <f t="shared" si="35"/>
        <v>170</v>
      </c>
      <c r="H187" s="33">
        <f t="shared" si="31"/>
        <v>57.8</v>
      </c>
      <c r="I187" s="33">
        <f t="shared" si="29"/>
        <v>57.8</v>
      </c>
      <c r="K187"/>
    </row>
    <row r="188" s="1" customFormat="1" ht="21" customHeight="1" spans="1:11">
      <c r="A188" s="46">
        <v>4</v>
      </c>
      <c r="B188" s="47" t="s">
        <v>84</v>
      </c>
      <c r="C188" s="47" t="s">
        <v>20</v>
      </c>
      <c r="D188" s="50" t="s">
        <v>18</v>
      </c>
      <c r="E188" s="30">
        <v>1</v>
      </c>
      <c r="F188" s="48">
        <v>200</v>
      </c>
      <c r="G188" s="32">
        <f t="shared" si="35"/>
        <v>200</v>
      </c>
      <c r="H188" s="33">
        <f t="shared" si="31"/>
        <v>68</v>
      </c>
      <c r="I188" s="33">
        <f t="shared" si="29"/>
        <v>68</v>
      </c>
      <c r="K188"/>
    </row>
    <row r="189" s="1" customFormat="1" ht="21" customHeight="1" spans="1:11">
      <c r="A189" s="46">
        <v>5</v>
      </c>
      <c r="B189" s="47" t="s">
        <v>223</v>
      </c>
      <c r="C189" s="47" t="s">
        <v>20</v>
      </c>
      <c r="D189" s="50" t="s">
        <v>18</v>
      </c>
      <c r="E189" s="30">
        <v>1</v>
      </c>
      <c r="F189" s="48">
        <v>200</v>
      </c>
      <c r="G189" s="32">
        <f t="shared" si="35"/>
        <v>200</v>
      </c>
      <c r="H189" s="33">
        <f t="shared" ref="H189:H236" si="36">F189*0.34</f>
        <v>68</v>
      </c>
      <c r="I189" s="33">
        <f t="shared" si="29"/>
        <v>68</v>
      </c>
      <c r="K189"/>
    </row>
    <row r="190" s="1" customFormat="1" ht="21" customHeight="1" spans="1:11">
      <c r="A190" s="46">
        <v>6</v>
      </c>
      <c r="B190" s="47" t="s">
        <v>93</v>
      </c>
      <c r="C190" s="47" t="s">
        <v>20</v>
      </c>
      <c r="D190" s="50" t="s">
        <v>18</v>
      </c>
      <c r="E190" s="30">
        <v>1</v>
      </c>
      <c r="F190" s="48">
        <v>200</v>
      </c>
      <c r="G190" s="32">
        <f t="shared" si="35"/>
        <v>200</v>
      </c>
      <c r="H190" s="33">
        <f t="shared" si="36"/>
        <v>68</v>
      </c>
      <c r="I190" s="33">
        <f t="shared" si="29"/>
        <v>68</v>
      </c>
      <c r="K190"/>
    </row>
    <row r="191" s="1" customFormat="1" ht="21" customHeight="1" spans="1:11">
      <c r="A191" s="46">
        <v>7</v>
      </c>
      <c r="B191" s="47" t="s">
        <v>224</v>
      </c>
      <c r="C191" s="47" t="s">
        <v>20</v>
      </c>
      <c r="D191" s="50" t="s">
        <v>18</v>
      </c>
      <c r="E191" s="30">
        <v>1</v>
      </c>
      <c r="F191" s="48">
        <v>1000</v>
      </c>
      <c r="G191" s="32">
        <f t="shared" si="35"/>
        <v>1000</v>
      </c>
      <c r="H191" s="33">
        <f t="shared" si="36"/>
        <v>340</v>
      </c>
      <c r="I191" s="33">
        <f t="shared" si="29"/>
        <v>340</v>
      </c>
      <c r="K191"/>
    </row>
    <row r="192" s="1" customFormat="1" ht="21" customHeight="1" spans="1:11">
      <c r="A192" s="46">
        <v>8</v>
      </c>
      <c r="B192" s="47" t="s">
        <v>225</v>
      </c>
      <c r="C192" s="47" t="s">
        <v>20</v>
      </c>
      <c r="D192" s="50" t="s">
        <v>18</v>
      </c>
      <c r="E192" s="30">
        <v>1</v>
      </c>
      <c r="F192" s="48">
        <v>500</v>
      </c>
      <c r="G192" s="32">
        <f t="shared" si="35"/>
        <v>500</v>
      </c>
      <c r="H192" s="33">
        <f t="shared" si="36"/>
        <v>170</v>
      </c>
      <c r="I192" s="33">
        <f t="shared" si="29"/>
        <v>170</v>
      </c>
      <c r="K192"/>
    </row>
    <row r="193" s="1" customFormat="1" ht="21" customHeight="1" spans="1:11">
      <c r="A193" s="46">
        <v>9</v>
      </c>
      <c r="B193" s="47" t="s">
        <v>226</v>
      </c>
      <c r="C193" s="47" t="s">
        <v>20</v>
      </c>
      <c r="D193" s="50" t="s">
        <v>18</v>
      </c>
      <c r="E193" s="30">
        <v>1</v>
      </c>
      <c r="F193" s="48">
        <v>300</v>
      </c>
      <c r="G193" s="32">
        <f t="shared" si="35"/>
        <v>300</v>
      </c>
      <c r="H193" s="33">
        <f t="shared" si="36"/>
        <v>102</v>
      </c>
      <c r="I193" s="33">
        <f t="shared" si="29"/>
        <v>102</v>
      </c>
      <c r="K193"/>
    </row>
    <row r="194" s="1" customFormat="1" ht="21" customHeight="1" spans="1:11">
      <c r="A194" s="46">
        <v>10</v>
      </c>
      <c r="B194" s="47" t="s">
        <v>227</v>
      </c>
      <c r="C194" s="47" t="s">
        <v>20</v>
      </c>
      <c r="D194" s="50" t="s">
        <v>18</v>
      </c>
      <c r="E194" s="30">
        <v>1</v>
      </c>
      <c r="F194" s="48">
        <v>500</v>
      </c>
      <c r="G194" s="32">
        <f t="shared" si="35"/>
        <v>500</v>
      </c>
      <c r="H194" s="33">
        <f t="shared" si="36"/>
        <v>170</v>
      </c>
      <c r="I194" s="33">
        <f t="shared" si="29"/>
        <v>170</v>
      </c>
      <c r="K194"/>
    </row>
    <row r="195" s="1" customFormat="1" ht="21" customHeight="1" spans="1:11">
      <c r="A195" s="46">
        <v>11</v>
      </c>
      <c r="B195" s="47" t="s">
        <v>228</v>
      </c>
      <c r="C195" s="47" t="s">
        <v>20</v>
      </c>
      <c r="D195" s="50" t="s">
        <v>18</v>
      </c>
      <c r="E195" s="30">
        <v>1</v>
      </c>
      <c r="F195" s="48">
        <v>900</v>
      </c>
      <c r="G195" s="32">
        <f t="shared" si="35"/>
        <v>900</v>
      </c>
      <c r="H195" s="33">
        <f t="shared" si="36"/>
        <v>306</v>
      </c>
      <c r="I195" s="33">
        <f t="shared" si="29"/>
        <v>306</v>
      </c>
      <c r="K195"/>
    </row>
    <row r="196" s="1" customFormat="1" ht="21" customHeight="1" spans="1:11">
      <c r="A196" s="46">
        <v>12</v>
      </c>
      <c r="B196" s="47" t="s">
        <v>208</v>
      </c>
      <c r="C196" s="47" t="s">
        <v>20</v>
      </c>
      <c r="D196" s="50" t="s">
        <v>18</v>
      </c>
      <c r="E196" s="30">
        <v>1</v>
      </c>
      <c r="F196" s="48">
        <v>500</v>
      </c>
      <c r="G196" s="32">
        <f t="shared" si="35"/>
        <v>500</v>
      </c>
      <c r="H196" s="33">
        <f t="shared" si="36"/>
        <v>170</v>
      </c>
      <c r="I196" s="33">
        <f t="shared" si="29"/>
        <v>170</v>
      </c>
      <c r="K196"/>
    </row>
    <row r="197" s="1" customFormat="1" ht="21" customHeight="1" spans="1:11">
      <c r="A197" s="46">
        <v>13</v>
      </c>
      <c r="B197" s="47" t="s">
        <v>229</v>
      </c>
      <c r="C197" s="47" t="s">
        <v>20</v>
      </c>
      <c r="D197" s="50" t="s">
        <v>18</v>
      </c>
      <c r="E197" s="30">
        <v>1</v>
      </c>
      <c r="F197" s="48">
        <v>500</v>
      </c>
      <c r="G197" s="32">
        <f t="shared" si="35"/>
        <v>500</v>
      </c>
      <c r="H197" s="33">
        <f t="shared" si="36"/>
        <v>170</v>
      </c>
      <c r="I197" s="33">
        <f t="shared" si="29"/>
        <v>170</v>
      </c>
      <c r="K197"/>
    </row>
    <row r="198" s="1" customFormat="1" ht="21" customHeight="1" spans="1:11">
      <c r="A198" s="46">
        <v>14</v>
      </c>
      <c r="B198" s="47" t="s">
        <v>230</v>
      </c>
      <c r="C198" s="47" t="s">
        <v>20</v>
      </c>
      <c r="D198" s="50" t="s">
        <v>18</v>
      </c>
      <c r="E198" s="30">
        <v>1</v>
      </c>
      <c r="F198" s="48">
        <v>500</v>
      </c>
      <c r="G198" s="32">
        <f t="shared" si="35"/>
        <v>500</v>
      </c>
      <c r="H198" s="33">
        <f t="shared" si="36"/>
        <v>170</v>
      </c>
      <c r="I198" s="33">
        <f t="shared" si="29"/>
        <v>170</v>
      </c>
      <c r="K198"/>
    </row>
    <row r="199" s="1" customFormat="1" ht="21" customHeight="1" spans="1:11">
      <c r="A199" s="46" t="s">
        <v>231</v>
      </c>
      <c r="B199" s="49" t="s">
        <v>232</v>
      </c>
      <c r="C199" s="47"/>
      <c r="D199" s="47"/>
      <c r="E199" s="30"/>
      <c r="F199" s="48"/>
      <c r="G199" s="32"/>
      <c r="H199" s="33"/>
      <c r="I199" s="33"/>
      <c r="K199"/>
    </row>
    <row r="200" s="1" customFormat="1" ht="21" customHeight="1" spans="1:11">
      <c r="A200" s="46">
        <v>1</v>
      </c>
      <c r="B200" s="47" t="s">
        <v>233</v>
      </c>
      <c r="C200" s="51"/>
      <c r="D200" s="50" t="s">
        <v>18</v>
      </c>
      <c r="E200" s="30">
        <v>1</v>
      </c>
      <c r="F200" s="48">
        <v>200</v>
      </c>
      <c r="G200" s="32">
        <f t="shared" ref="G200:G208" si="37">E200*F200</f>
        <v>200</v>
      </c>
      <c r="H200" s="33">
        <f t="shared" si="36"/>
        <v>68</v>
      </c>
      <c r="I200" s="33">
        <f t="shared" si="29"/>
        <v>68</v>
      </c>
      <c r="K200"/>
    </row>
    <row r="201" s="1" customFormat="1" ht="21" customHeight="1" spans="1:11">
      <c r="A201" s="46">
        <v>2</v>
      </c>
      <c r="B201" s="47" t="s">
        <v>234</v>
      </c>
      <c r="C201" s="51"/>
      <c r="D201" s="50" t="s">
        <v>18</v>
      </c>
      <c r="E201" s="30">
        <v>1</v>
      </c>
      <c r="F201" s="48">
        <v>300</v>
      </c>
      <c r="G201" s="32">
        <f t="shared" si="37"/>
        <v>300</v>
      </c>
      <c r="H201" s="33">
        <f t="shared" si="36"/>
        <v>102</v>
      </c>
      <c r="I201" s="33">
        <f t="shared" si="29"/>
        <v>102</v>
      </c>
      <c r="K201"/>
    </row>
    <row r="202" s="1" customFormat="1" ht="32" customHeight="1" spans="1:11">
      <c r="A202" s="46">
        <v>3</v>
      </c>
      <c r="B202" s="47" t="s">
        <v>79</v>
      </c>
      <c r="C202" s="51" t="s">
        <v>235</v>
      </c>
      <c r="D202" s="50" t="s">
        <v>18</v>
      </c>
      <c r="E202" s="30">
        <v>1</v>
      </c>
      <c r="F202" s="48">
        <v>1000</v>
      </c>
      <c r="G202" s="32">
        <f t="shared" si="37"/>
        <v>1000</v>
      </c>
      <c r="H202" s="33">
        <f t="shared" si="36"/>
        <v>340</v>
      </c>
      <c r="I202" s="33">
        <f t="shared" si="29"/>
        <v>340</v>
      </c>
      <c r="K202"/>
    </row>
    <row r="203" s="1" customFormat="1" ht="21" customHeight="1" spans="1:11">
      <c r="A203" s="46">
        <v>4</v>
      </c>
      <c r="B203" s="47" t="s">
        <v>236</v>
      </c>
      <c r="C203" s="51" t="s">
        <v>237</v>
      </c>
      <c r="D203" s="50" t="s">
        <v>18</v>
      </c>
      <c r="E203" s="30">
        <v>1</v>
      </c>
      <c r="F203" s="48">
        <v>3000</v>
      </c>
      <c r="G203" s="32">
        <f t="shared" si="37"/>
        <v>3000</v>
      </c>
      <c r="H203" s="33">
        <f t="shared" si="36"/>
        <v>1020</v>
      </c>
      <c r="I203" s="33">
        <f t="shared" si="29"/>
        <v>1020</v>
      </c>
      <c r="K203"/>
    </row>
    <row r="204" s="1" customFormat="1" ht="21" customHeight="1" spans="1:11">
      <c r="A204" s="46">
        <v>5</v>
      </c>
      <c r="B204" s="47"/>
      <c r="C204" s="51" t="s">
        <v>238</v>
      </c>
      <c r="D204" s="52"/>
      <c r="E204" s="30">
        <v>1</v>
      </c>
      <c r="F204" s="48">
        <v>8500</v>
      </c>
      <c r="G204" s="32">
        <f t="shared" si="37"/>
        <v>8500</v>
      </c>
      <c r="H204" s="33">
        <f t="shared" si="36"/>
        <v>2890</v>
      </c>
      <c r="I204" s="33">
        <f t="shared" si="29"/>
        <v>2890</v>
      </c>
      <c r="K204"/>
    </row>
    <row r="205" s="1" customFormat="1" ht="21" customHeight="1" spans="1:11">
      <c r="A205" s="46">
        <v>6</v>
      </c>
      <c r="B205" s="47" t="s">
        <v>239</v>
      </c>
      <c r="C205" s="51" t="s">
        <v>240</v>
      </c>
      <c r="D205" s="50" t="s">
        <v>18</v>
      </c>
      <c r="E205" s="30">
        <v>1</v>
      </c>
      <c r="F205" s="48">
        <v>500</v>
      </c>
      <c r="G205" s="32">
        <f t="shared" si="37"/>
        <v>500</v>
      </c>
      <c r="H205" s="33">
        <f t="shared" si="36"/>
        <v>170</v>
      </c>
      <c r="I205" s="33">
        <f t="shared" ref="I205:I269" si="38">E205*H205</f>
        <v>170</v>
      </c>
      <c r="K205"/>
    </row>
    <row r="206" s="1" customFormat="1" ht="21" customHeight="1" spans="1:11">
      <c r="A206" s="46">
        <v>7</v>
      </c>
      <c r="B206" s="47" t="s">
        <v>88</v>
      </c>
      <c r="C206" s="51" t="s">
        <v>241</v>
      </c>
      <c r="D206" s="50" t="s">
        <v>18</v>
      </c>
      <c r="E206" s="30">
        <v>1</v>
      </c>
      <c r="F206" s="48">
        <v>300</v>
      </c>
      <c r="G206" s="32">
        <f t="shared" si="37"/>
        <v>300</v>
      </c>
      <c r="H206" s="33">
        <f t="shared" si="36"/>
        <v>102</v>
      </c>
      <c r="I206" s="33">
        <f t="shared" si="38"/>
        <v>102</v>
      </c>
      <c r="K206"/>
    </row>
    <row r="207" s="1" customFormat="1" ht="21" customHeight="1" spans="1:11">
      <c r="A207" s="46">
        <v>8</v>
      </c>
      <c r="B207" s="47" t="s">
        <v>89</v>
      </c>
      <c r="C207" s="51" t="s">
        <v>242</v>
      </c>
      <c r="D207" s="50" t="s">
        <v>18</v>
      </c>
      <c r="E207" s="30">
        <v>1</v>
      </c>
      <c r="F207" s="48">
        <v>500</v>
      </c>
      <c r="G207" s="32">
        <f t="shared" si="37"/>
        <v>500</v>
      </c>
      <c r="H207" s="33">
        <f t="shared" si="36"/>
        <v>170</v>
      </c>
      <c r="I207" s="33">
        <f t="shared" si="38"/>
        <v>170</v>
      </c>
      <c r="K207"/>
    </row>
    <row r="208" s="1" customFormat="1" ht="21" customHeight="1" spans="1:11">
      <c r="A208" s="46">
        <v>9</v>
      </c>
      <c r="B208" s="47" t="s">
        <v>243</v>
      </c>
      <c r="C208" s="51" t="s">
        <v>244</v>
      </c>
      <c r="D208" s="50" t="s">
        <v>18</v>
      </c>
      <c r="E208" s="30">
        <v>1</v>
      </c>
      <c r="F208" s="48">
        <v>500</v>
      </c>
      <c r="G208" s="32">
        <f t="shared" si="37"/>
        <v>500</v>
      </c>
      <c r="H208" s="33">
        <f t="shared" si="36"/>
        <v>170</v>
      </c>
      <c r="I208" s="33">
        <f t="shared" si="38"/>
        <v>170</v>
      </c>
      <c r="K208"/>
    </row>
    <row r="209" s="1" customFormat="1" ht="21" customHeight="1" spans="1:11">
      <c r="A209" s="46" t="s">
        <v>245</v>
      </c>
      <c r="B209" s="49" t="s">
        <v>246</v>
      </c>
      <c r="C209" s="47"/>
      <c r="D209" s="47"/>
      <c r="E209" s="30"/>
      <c r="F209" s="48"/>
      <c r="G209" s="32"/>
      <c r="H209" s="33"/>
      <c r="I209" s="33"/>
      <c r="K209"/>
    </row>
    <row r="210" s="1" customFormat="1" ht="21" customHeight="1" spans="1:11">
      <c r="A210" s="46">
        <v>1</v>
      </c>
      <c r="B210" s="47" t="s">
        <v>247</v>
      </c>
      <c r="C210" s="47" t="s">
        <v>248</v>
      </c>
      <c r="D210" s="52" t="s">
        <v>18</v>
      </c>
      <c r="E210" s="30">
        <v>1</v>
      </c>
      <c r="F210" s="48">
        <v>100</v>
      </c>
      <c r="G210" s="32">
        <f t="shared" ref="G210:G238" si="39">E210*F210</f>
        <v>100</v>
      </c>
      <c r="H210" s="33">
        <f t="shared" si="36"/>
        <v>34</v>
      </c>
      <c r="I210" s="33">
        <f t="shared" si="38"/>
        <v>34</v>
      </c>
      <c r="K210"/>
    </row>
    <row r="211" s="1" customFormat="1" ht="21" customHeight="1" spans="1:11">
      <c r="A211" s="46">
        <v>2</v>
      </c>
      <c r="B211" s="47" t="s">
        <v>249</v>
      </c>
      <c r="C211" s="47" t="s">
        <v>248</v>
      </c>
      <c r="D211" s="52" t="s">
        <v>18</v>
      </c>
      <c r="E211" s="30">
        <v>1</v>
      </c>
      <c r="F211" s="48">
        <v>200</v>
      </c>
      <c r="G211" s="32">
        <f t="shared" si="39"/>
        <v>200</v>
      </c>
      <c r="H211" s="33">
        <f t="shared" si="36"/>
        <v>68</v>
      </c>
      <c r="I211" s="33">
        <f t="shared" si="38"/>
        <v>68</v>
      </c>
      <c r="K211"/>
    </row>
    <row r="212" s="1" customFormat="1" ht="21" customHeight="1" spans="1:11">
      <c r="A212" s="46">
        <v>3</v>
      </c>
      <c r="B212" s="47" t="s">
        <v>250</v>
      </c>
      <c r="C212" s="47" t="s">
        <v>248</v>
      </c>
      <c r="D212" s="52" t="s">
        <v>18</v>
      </c>
      <c r="E212" s="30">
        <v>1</v>
      </c>
      <c r="F212" s="48">
        <v>200</v>
      </c>
      <c r="G212" s="32">
        <f t="shared" si="39"/>
        <v>200</v>
      </c>
      <c r="H212" s="33">
        <f t="shared" si="36"/>
        <v>68</v>
      </c>
      <c r="I212" s="33">
        <f t="shared" si="38"/>
        <v>68</v>
      </c>
      <c r="K212"/>
    </row>
    <row r="213" s="1" customFormat="1" ht="21" customHeight="1" spans="1:11">
      <c r="A213" s="46">
        <v>4</v>
      </c>
      <c r="B213" s="47" t="s">
        <v>251</v>
      </c>
      <c r="C213" s="47" t="s">
        <v>248</v>
      </c>
      <c r="D213" s="52" t="s">
        <v>18</v>
      </c>
      <c r="E213" s="30">
        <v>1</v>
      </c>
      <c r="F213" s="48">
        <v>300</v>
      </c>
      <c r="G213" s="32">
        <f t="shared" si="39"/>
        <v>300</v>
      </c>
      <c r="H213" s="33">
        <f t="shared" si="36"/>
        <v>102</v>
      </c>
      <c r="I213" s="33">
        <f t="shared" si="38"/>
        <v>102</v>
      </c>
      <c r="K213"/>
    </row>
    <row r="214" s="1" customFormat="1" ht="21" customHeight="1" spans="1:11">
      <c r="A214" s="46">
        <v>5</v>
      </c>
      <c r="B214" s="47" t="s">
        <v>79</v>
      </c>
      <c r="C214" s="47" t="s">
        <v>248</v>
      </c>
      <c r="D214" s="52" t="s">
        <v>18</v>
      </c>
      <c r="E214" s="30">
        <v>1</v>
      </c>
      <c r="F214" s="48">
        <v>1000</v>
      </c>
      <c r="G214" s="32">
        <f t="shared" si="39"/>
        <v>1000</v>
      </c>
      <c r="H214" s="33">
        <f t="shared" si="36"/>
        <v>340</v>
      </c>
      <c r="I214" s="33">
        <f t="shared" si="38"/>
        <v>340</v>
      </c>
      <c r="K214"/>
    </row>
    <row r="215" s="1" customFormat="1" ht="21" customHeight="1" spans="1:11">
      <c r="A215" s="46">
        <v>6</v>
      </c>
      <c r="B215" s="47" t="s">
        <v>252</v>
      </c>
      <c r="C215" s="47" t="s">
        <v>248</v>
      </c>
      <c r="D215" s="52" t="s">
        <v>18</v>
      </c>
      <c r="E215" s="30">
        <v>1</v>
      </c>
      <c r="F215" s="48">
        <v>300</v>
      </c>
      <c r="G215" s="32">
        <f t="shared" si="39"/>
        <v>300</v>
      </c>
      <c r="H215" s="33">
        <f t="shared" si="36"/>
        <v>102</v>
      </c>
      <c r="I215" s="33">
        <f t="shared" si="38"/>
        <v>102</v>
      </c>
      <c r="J215" s="55"/>
      <c r="K215"/>
    </row>
    <row r="216" s="1" customFormat="1" ht="21" customHeight="1" spans="1:11">
      <c r="A216" s="46">
        <v>7</v>
      </c>
      <c r="B216" s="47" t="s">
        <v>253</v>
      </c>
      <c r="C216" s="47" t="s">
        <v>248</v>
      </c>
      <c r="D216" s="52" t="s">
        <v>18</v>
      </c>
      <c r="E216" s="30">
        <v>1</v>
      </c>
      <c r="F216" s="48">
        <v>500</v>
      </c>
      <c r="G216" s="32">
        <f t="shared" si="39"/>
        <v>500</v>
      </c>
      <c r="H216" s="33">
        <f t="shared" si="36"/>
        <v>170</v>
      </c>
      <c r="I216" s="33">
        <f t="shared" si="38"/>
        <v>170</v>
      </c>
      <c r="J216" s="55"/>
      <c r="K216"/>
    </row>
    <row r="217" s="1" customFormat="1" ht="21" customHeight="1" spans="1:11">
      <c r="A217" s="46">
        <v>8</v>
      </c>
      <c r="B217" s="47" t="s">
        <v>254</v>
      </c>
      <c r="C217" s="47" t="s">
        <v>248</v>
      </c>
      <c r="D217" s="52" t="s">
        <v>18</v>
      </c>
      <c r="E217" s="30">
        <v>1</v>
      </c>
      <c r="F217" s="48">
        <v>600</v>
      </c>
      <c r="G217" s="32">
        <f t="shared" si="39"/>
        <v>600</v>
      </c>
      <c r="H217" s="33">
        <f t="shared" si="36"/>
        <v>204</v>
      </c>
      <c r="I217" s="33">
        <f t="shared" si="38"/>
        <v>204</v>
      </c>
      <c r="J217" s="55"/>
      <c r="K217"/>
    </row>
    <row r="218" s="1" customFormat="1" ht="21" customHeight="1" spans="1:11">
      <c r="A218" s="46">
        <v>9</v>
      </c>
      <c r="B218" s="47" t="s">
        <v>255</v>
      </c>
      <c r="C218" s="47" t="s">
        <v>256</v>
      </c>
      <c r="D218" s="52" t="s">
        <v>18</v>
      </c>
      <c r="E218" s="30">
        <v>1</v>
      </c>
      <c r="F218" s="48">
        <v>100</v>
      </c>
      <c r="G218" s="32">
        <f t="shared" si="39"/>
        <v>100</v>
      </c>
      <c r="H218" s="33">
        <f t="shared" si="36"/>
        <v>34</v>
      </c>
      <c r="I218" s="33">
        <f t="shared" si="38"/>
        <v>34</v>
      </c>
      <c r="J218" s="55"/>
      <c r="K218"/>
    </row>
    <row r="219" s="1" customFormat="1" ht="21" customHeight="1" spans="1:11">
      <c r="A219" s="46">
        <v>10</v>
      </c>
      <c r="B219" s="47" t="s">
        <v>257</v>
      </c>
      <c r="C219" s="47" t="s">
        <v>256</v>
      </c>
      <c r="D219" s="52" t="s">
        <v>18</v>
      </c>
      <c r="E219" s="30">
        <v>1</v>
      </c>
      <c r="F219" s="48">
        <v>100</v>
      </c>
      <c r="G219" s="32">
        <f t="shared" si="39"/>
        <v>100</v>
      </c>
      <c r="H219" s="33">
        <f t="shared" si="36"/>
        <v>34</v>
      </c>
      <c r="I219" s="33">
        <f t="shared" si="38"/>
        <v>34</v>
      </c>
      <c r="J219" s="55"/>
      <c r="K219"/>
    </row>
    <row r="220" s="1" customFormat="1" ht="21" customHeight="1" spans="1:11">
      <c r="A220" s="46">
        <v>11</v>
      </c>
      <c r="B220" s="47" t="s">
        <v>258</v>
      </c>
      <c r="C220" s="47" t="s">
        <v>256</v>
      </c>
      <c r="D220" s="52" t="s">
        <v>18</v>
      </c>
      <c r="E220" s="30">
        <v>1</v>
      </c>
      <c r="F220" s="48">
        <v>100</v>
      </c>
      <c r="G220" s="32">
        <f t="shared" si="39"/>
        <v>100</v>
      </c>
      <c r="H220" s="33">
        <f t="shared" si="36"/>
        <v>34</v>
      </c>
      <c r="I220" s="33">
        <f t="shared" si="38"/>
        <v>34</v>
      </c>
      <c r="K220"/>
    </row>
    <row r="221" s="1" customFormat="1" ht="21" customHeight="1" spans="1:11">
      <c r="A221" s="46">
        <v>12</v>
      </c>
      <c r="B221" s="47" t="s">
        <v>259</v>
      </c>
      <c r="C221" s="47" t="s">
        <v>256</v>
      </c>
      <c r="D221" s="52" t="s">
        <v>18</v>
      </c>
      <c r="E221" s="30">
        <v>1</v>
      </c>
      <c r="F221" s="48">
        <v>500</v>
      </c>
      <c r="G221" s="32">
        <f t="shared" si="39"/>
        <v>500</v>
      </c>
      <c r="H221" s="33">
        <f t="shared" si="36"/>
        <v>170</v>
      </c>
      <c r="I221" s="33">
        <f t="shared" si="38"/>
        <v>170</v>
      </c>
      <c r="K221"/>
    </row>
    <row r="222" s="1" customFormat="1" ht="21" customHeight="1" spans="1:11">
      <c r="A222" s="46">
        <v>13</v>
      </c>
      <c r="B222" s="47" t="s">
        <v>260</v>
      </c>
      <c r="C222" s="47" t="s">
        <v>256</v>
      </c>
      <c r="D222" s="52" t="s">
        <v>18</v>
      </c>
      <c r="E222" s="30">
        <v>1</v>
      </c>
      <c r="F222" s="48">
        <v>500</v>
      </c>
      <c r="G222" s="32">
        <f t="shared" si="39"/>
        <v>500</v>
      </c>
      <c r="H222" s="33">
        <f t="shared" si="36"/>
        <v>170</v>
      </c>
      <c r="I222" s="33">
        <f t="shared" si="38"/>
        <v>170</v>
      </c>
      <c r="K222"/>
    </row>
    <row r="223" s="1" customFormat="1" ht="21" customHeight="1" spans="1:11">
      <c r="A223" s="46">
        <v>14</v>
      </c>
      <c r="B223" s="47" t="s">
        <v>89</v>
      </c>
      <c r="C223" s="47" t="s">
        <v>261</v>
      </c>
      <c r="D223" s="52" t="s">
        <v>18</v>
      </c>
      <c r="E223" s="30">
        <v>1</v>
      </c>
      <c r="F223" s="48">
        <v>300</v>
      </c>
      <c r="G223" s="32">
        <f t="shared" si="39"/>
        <v>300</v>
      </c>
      <c r="H223" s="33">
        <f t="shared" si="36"/>
        <v>102</v>
      </c>
      <c r="I223" s="33">
        <f t="shared" si="38"/>
        <v>102</v>
      </c>
      <c r="K223"/>
    </row>
    <row r="224" s="1" customFormat="1" ht="21" customHeight="1" spans="1:11">
      <c r="A224" s="46">
        <v>15</v>
      </c>
      <c r="B224" s="47" t="s">
        <v>262</v>
      </c>
      <c r="C224" s="47" t="s">
        <v>261</v>
      </c>
      <c r="D224" s="52" t="s">
        <v>18</v>
      </c>
      <c r="E224" s="30">
        <v>1</v>
      </c>
      <c r="F224" s="48">
        <v>200</v>
      </c>
      <c r="G224" s="32">
        <f t="shared" si="39"/>
        <v>200</v>
      </c>
      <c r="H224" s="33">
        <f t="shared" si="36"/>
        <v>68</v>
      </c>
      <c r="I224" s="33">
        <f t="shared" si="38"/>
        <v>68</v>
      </c>
      <c r="K224"/>
    </row>
    <row r="225" s="1" customFormat="1" ht="21" customHeight="1" spans="1:11">
      <c r="A225" s="46">
        <v>16</v>
      </c>
      <c r="B225" s="47" t="s">
        <v>263</v>
      </c>
      <c r="C225" s="47" t="s">
        <v>261</v>
      </c>
      <c r="D225" s="52" t="s">
        <v>18</v>
      </c>
      <c r="E225" s="30">
        <v>1</v>
      </c>
      <c r="F225" s="48">
        <v>100</v>
      </c>
      <c r="G225" s="32">
        <f t="shared" si="39"/>
        <v>100</v>
      </c>
      <c r="H225" s="33">
        <f t="shared" si="36"/>
        <v>34</v>
      </c>
      <c r="I225" s="33">
        <f t="shared" si="38"/>
        <v>34</v>
      </c>
      <c r="K225"/>
    </row>
    <row r="226" s="1" customFormat="1" ht="21" customHeight="1" spans="1:11">
      <c r="A226" s="46">
        <v>17</v>
      </c>
      <c r="B226" s="47" t="s">
        <v>80</v>
      </c>
      <c r="C226" s="47" t="s">
        <v>261</v>
      </c>
      <c r="D226" s="52" t="s">
        <v>18</v>
      </c>
      <c r="E226" s="30">
        <v>1</v>
      </c>
      <c r="F226" s="48">
        <v>200</v>
      </c>
      <c r="G226" s="32">
        <f t="shared" si="39"/>
        <v>200</v>
      </c>
      <c r="H226" s="33">
        <f t="shared" si="36"/>
        <v>68</v>
      </c>
      <c r="I226" s="33">
        <f t="shared" si="38"/>
        <v>68</v>
      </c>
      <c r="K226"/>
    </row>
    <row r="227" s="1" customFormat="1" ht="21" customHeight="1" spans="1:11">
      <c r="A227" s="46">
        <v>18</v>
      </c>
      <c r="B227" s="47" t="s">
        <v>264</v>
      </c>
      <c r="C227" s="47" t="s">
        <v>261</v>
      </c>
      <c r="D227" s="52" t="s">
        <v>18</v>
      </c>
      <c r="E227" s="30">
        <v>1</v>
      </c>
      <c r="F227" s="48">
        <v>300</v>
      </c>
      <c r="G227" s="32">
        <f t="shared" si="39"/>
        <v>300</v>
      </c>
      <c r="H227" s="33">
        <f t="shared" si="36"/>
        <v>102</v>
      </c>
      <c r="I227" s="33">
        <f t="shared" si="38"/>
        <v>102</v>
      </c>
      <c r="K227"/>
    </row>
    <row r="228" s="1" customFormat="1" ht="21" customHeight="1" spans="1:11">
      <c r="A228" s="46">
        <v>19</v>
      </c>
      <c r="B228" s="47" t="s">
        <v>106</v>
      </c>
      <c r="C228" s="47" t="s">
        <v>265</v>
      </c>
      <c r="D228" s="52" t="s">
        <v>18</v>
      </c>
      <c r="E228" s="30">
        <v>1</v>
      </c>
      <c r="F228" s="48">
        <v>120</v>
      </c>
      <c r="G228" s="32">
        <f t="shared" si="39"/>
        <v>120</v>
      </c>
      <c r="H228" s="33">
        <f t="shared" si="36"/>
        <v>40.8</v>
      </c>
      <c r="I228" s="33">
        <f t="shared" si="38"/>
        <v>40.8</v>
      </c>
      <c r="K228"/>
    </row>
    <row r="229" s="1" customFormat="1" ht="21" customHeight="1" spans="1:11">
      <c r="A229" s="46">
        <v>20</v>
      </c>
      <c r="B229" s="47" t="s">
        <v>266</v>
      </c>
      <c r="C229" s="47" t="s">
        <v>265</v>
      </c>
      <c r="D229" s="52" t="s">
        <v>18</v>
      </c>
      <c r="E229" s="30">
        <v>1</v>
      </c>
      <c r="F229" s="48">
        <v>200</v>
      </c>
      <c r="G229" s="32">
        <f t="shared" si="39"/>
        <v>200</v>
      </c>
      <c r="H229" s="33">
        <f t="shared" si="36"/>
        <v>68</v>
      </c>
      <c r="I229" s="33">
        <f t="shared" si="38"/>
        <v>68</v>
      </c>
      <c r="K229"/>
    </row>
    <row r="230" s="1" customFormat="1" ht="21" customHeight="1" spans="1:11">
      <c r="A230" s="46">
        <v>21</v>
      </c>
      <c r="B230" s="47" t="s">
        <v>267</v>
      </c>
      <c r="C230" s="47" t="s">
        <v>268</v>
      </c>
      <c r="D230" s="52" t="s">
        <v>18</v>
      </c>
      <c r="E230" s="30">
        <v>1</v>
      </c>
      <c r="F230" s="48">
        <v>500</v>
      </c>
      <c r="G230" s="32">
        <f t="shared" si="39"/>
        <v>500</v>
      </c>
      <c r="H230" s="33">
        <f t="shared" si="36"/>
        <v>170</v>
      </c>
      <c r="I230" s="33">
        <f t="shared" si="38"/>
        <v>170</v>
      </c>
      <c r="K230"/>
    </row>
    <row r="231" s="1" customFormat="1" ht="21" customHeight="1" spans="1:11">
      <c r="A231" s="46">
        <v>22</v>
      </c>
      <c r="B231" s="47" t="s">
        <v>75</v>
      </c>
      <c r="C231" s="47" t="s">
        <v>268</v>
      </c>
      <c r="D231" s="52" t="s">
        <v>18</v>
      </c>
      <c r="E231" s="30">
        <v>1</v>
      </c>
      <c r="F231" s="48">
        <v>300</v>
      </c>
      <c r="G231" s="32">
        <f t="shared" si="39"/>
        <v>300</v>
      </c>
      <c r="H231" s="33">
        <f t="shared" si="36"/>
        <v>102</v>
      </c>
      <c r="I231" s="33">
        <f t="shared" si="38"/>
        <v>102</v>
      </c>
      <c r="K231"/>
    </row>
    <row r="232" s="1" customFormat="1" ht="21" customHeight="1" spans="1:11">
      <c r="A232" s="46">
        <v>23</v>
      </c>
      <c r="B232" s="47" t="s">
        <v>109</v>
      </c>
      <c r="C232" s="47" t="s">
        <v>268</v>
      </c>
      <c r="D232" s="52" t="s">
        <v>18</v>
      </c>
      <c r="E232" s="30">
        <v>1</v>
      </c>
      <c r="F232" s="48">
        <v>300</v>
      </c>
      <c r="G232" s="32">
        <f t="shared" si="39"/>
        <v>300</v>
      </c>
      <c r="H232" s="33">
        <f t="shared" si="36"/>
        <v>102</v>
      </c>
      <c r="I232" s="33">
        <f t="shared" si="38"/>
        <v>102</v>
      </c>
      <c r="K232"/>
    </row>
    <row r="233" s="1" customFormat="1" ht="21" customHeight="1" spans="1:11">
      <c r="A233" s="46">
        <v>24</v>
      </c>
      <c r="B233" s="47" t="s">
        <v>269</v>
      </c>
      <c r="C233" s="47" t="s">
        <v>268</v>
      </c>
      <c r="D233" s="52" t="s">
        <v>18</v>
      </c>
      <c r="E233" s="30">
        <v>1</v>
      </c>
      <c r="F233" s="48">
        <v>500</v>
      </c>
      <c r="G233" s="32">
        <f t="shared" si="39"/>
        <v>500</v>
      </c>
      <c r="H233" s="33">
        <f t="shared" si="36"/>
        <v>170</v>
      </c>
      <c r="I233" s="33">
        <f t="shared" si="38"/>
        <v>170</v>
      </c>
      <c r="K233"/>
    </row>
    <row r="234" s="1" customFormat="1" ht="21" customHeight="1" spans="1:11">
      <c r="A234" s="46">
        <v>25</v>
      </c>
      <c r="B234" s="47" t="s">
        <v>270</v>
      </c>
      <c r="C234" s="47" t="s">
        <v>271</v>
      </c>
      <c r="D234" s="52" t="s">
        <v>18</v>
      </c>
      <c r="E234" s="30">
        <v>1</v>
      </c>
      <c r="F234" s="48">
        <v>300</v>
      </c>
      <c r="G234" s="32">
        <f t="shared" si="39"/>
        <v>300</v>
      </c>
      <c r="H234" s="33">
        <f t="shared" si="36"/>
        <v>102</v>
      </c>
      <c r="I234" s="33">
        <f t="shared" si="38"/>
        <v>102</v>
      </c>
      <c r="K234"/>
    </row>
    <row r="235" s="1" customFormat="1" ht="21" customHeight="1" spans="1:11">
      <c r="A235" s="46">
        <v>26</v>
      </c>
      <c r="B235" s="47" t="s">
        <v>272</v>
      </c>
      <c r="C235" s="47" t="s">
        <v>271</v>
      </c>
      <c r="D235" s="52" t="s">
        <v>18</v>
      </c>
      <c r="E235" s="30">
        <v>1</v>
      </c>
      <c r="F235" s="48">
        <v>300</v>
      </c>
      <c r="G235" s="32">
        <f t="shared" si="39"/>
        <v>300</v>
      </c>
      <c r="H235" s="33">
        <f t="shared" si="36"/>
        <v>102</v>
      </c>
      <c r="I235" s="33">
        <f t="shared" si="38"/>
        <v>102</v>
      </c>
      <c r="K235"/>
    </row>
    <row r="236" s="1" customFormat="1" ht="21" customHeight="1" spans="1:11">
      <c r="A236" s="46">
        <v>27</v>
      </c>
      <c r="B236" s="47" t="s">
        <v>273</v>
      </c>
      <c r="C236" s="47" t="s">
        <v>271</v>
      </c>
      <c r="D236" s="52" t="s">
        <v>18</v>
      </c>
      <c r="E236" s="30">
        <v>1</v>
      </c>
      <c r="F236" s="48">
        <v>500</v>
      </c>
      <c r="G236" s="32">
        <f t="shared" si="39"/>
        <v>500</v>
      </c>
      <c r="H236" s="33">
        <f t="shared" si="36"/>
        <v>170</v>
      </c>
      <c r="I236" s="33">
        <f t="shared" si="38"/>
        <v>170</v>
      </c>
      <c r="K236"/>
    </row>
    <row r="237" s="1" customFormat="1" ht="21" customHeight="1" spans="1:11">
      <c r="A237" s="46">
        <v>28</v>
      </c>
      <c r="B237" s="47" t="s">
        <v>267</v>
      </c>
      <c r="C237" s="47" t="s">
        <v>274</v>
      </c>
      <c r="D237" s="52" t="s">
        <v>18</v>
      </c>
      <c r="E237" s="30">
        <v>1</v>
      </c>
      <c r="F237" s="48">
        <v>800</v>
      </c>
      <c r="G237" s="32">
        <f t="shared" si="39"/>
        <v>800</v>
      </c>
      <c r="H237" s="33">
        <f t="shared" ref="H237:H272" si="40">F237*0.34</f>
        <v>272</v>
      </c>
      <c r="I237" s="33">
        <f t="shared" si="38"/>
        <v>272</v>
      </c>
      <c r="K237"/>
    </row>
    <row r="238" s="1" customFormat="1" ht="21" customHeight="1" spans="1:11">
      <c r="A238" s="46">
        <v>29</v>
      </c>
      <c r="B238" s="47" t="s">
        <v>275</v>
      </c>
      <c r="C238" s="47" t="s">
        <v>274</v>
      </c>
      <c r="D238" s="52" t="s">
        <v>18</v>
      </c>
      <c r="E238" s="30">
        <v>1</v>
      </c>
      <c r="F238" s="48">
        <v>300</v>
      </c>
      <c r="G238" s="32">
        <f t="shared" si="39"/>
        <v>300</v>
      </c>
      <c r="H238" s="33">
        <f t="shared" si="40"/>
        <v>102</v>
      </c>
      <c r="I238" s="33">
        <f t="shared" si="38"/>
        <v>102</v>
      </c>
      <c r="K238"/>
    </row>
    <row r="239" s="1" customFormat="1" ht="64" customHeight="1" spans="1:11">
      <c r="A239" s="46">
        <v>30</v>
      </c>
      <c r="B239" s="47" t="s">
        <v>276</v>
      </c>
      <c r="C239" s="47" t="s">
        <v>277</v>
      </c>
      <c r="D239" s="46" t="s">
        <v>18</v>
      </c>
      <c r="E239" s="30">
        <v>1</v>
      </c>
      <c r="F239" s="48">
        <v>2100</v>
      </c>
      <c r="G239" s="32">
        <v>2100</v>
      </c>
      <c r="H239" s="33">
        <f t="shared" si="40"/>
        <v>714</v>
      </c>
      <c r="I239" s="33">
        <f t="shared" si="38"/>
        <v>714</v>
      </c>
      <c r="K239"/>
    </row>
    <row r="240" s="1" customFormat="1" ht="21" customHeight="1" spans="1:11">
      <c r="A240" s="46" t="s">
        <v>278</v>
      </c>
      <c r="B240" s="49" t="s">
        <v>279</v>
      </c>
      <c r="C240" s="47"/>
      <c r="D240" s="46"/>
      <c r="E240" s="30"/>
      <c r="F240" s="48"/>
      <c r="G240" s="32"/>
      <c r="H240" s="33"/>
      <c r="I240" s="33"/>
      <c r="K240"/>
    </row>
    <row r="241" s="1" customFormat="1" ht="21" customHeight="1" spans="1:11">
      <c r="A241" s="46">
        <v>1</v>
      </c>
      <c r="B241" s="47" t="s">
        <v>280</v>
      </c>
      <c r="C241" s="53" t="s">
        <v>281</v>
      </c>
      <c r="D241" s="46" t="s">
        <v>18</v>
      </c>
      <c r="E241" s="30">
        <v>2</v>
      </c>
      <c r="F241" s="48">
        <v>100</v>
      </c>
      <c r="G241" s="32">
        <f t="shared" ref="G241:G260" si="41">E241*F241</f>
        <v>200</v>
      </c>
      <c r="H241" s="33">
        <f t="shared" si="40"/>
        <v>34</v>
      </c>
      <c r="I241" s="33">
        <f t="shared" si="38"/>
        <v>68</v>
      </c>
      <c r="K241"/>
    </row>
    <row r="242" s="1" customFormat="1" ht="21" customHeight="1" spans="1:11">
      <c r="A242" s="46">
        <v>2</v>
      </c>
      <c r="B242" s="47" t="s">
        <v>282</v>
      </c>
      <c r="C242" s="54"/>
      <c r="D242" s="46" t="s">
        <v>18</v>
      </c>
      <c r="E242" s="30">
        <v>2</v>
      </c>
      <c r="F242" s="48">
        <v>200</v>
      </c>
      <c r="G242" s="32">
        <f t="shared" si="41"/>
        <v>400</v>
      </c>
      <c r="H242" s="33">
        <f t="shared" si="40"/>
        <v>68</v>
      </c>
      <c r="I242" s="33">
        <f t="shared" si="38"/>
        <v>136</v>
      </c>
      <c r="K242"/>
    </row>
    <row r="243" s="1" customFormat="1" ht="21" customHeight="1" spans="1:11">
      <c r="A243" s="46">
        <v>3</v>
      </c>
      <c r="B243" s="47" t="s">
        <v>283</v>
      </c>
      <c r="C243" s="54"/>
      <c r="D243" s="46" t="s">
        <v>18</v>
      </c>
      <c r="E243" s="30">
        <v>2</v>
      </c>
      <c r="F243" s="48">
        <v>200</v>
      </c>
      <c r="G243" s="32">
        <f t="shared" si="41"/>
        <v>400</v>
      </c>
      <c r="H243" s="33">
        <f t="shared" si="40"/>
        <v>68</v>
      </c>
      <c r="I243" s="33">
        <f t="shared" si="38"/>
        <v>136</v>
      </c>
      <c r="K243"/>
    </row>
    <row r="244" s="1" customFormat="1" ht="21" customHeight="1" spans="1:11">
      <c r="A244" s="46">
        <v>4</v>
      </c>
      <c r="B244" s="47" t="s">
        <v>284</v>
      </c>
      <c r="C244" s="54"/>
      <c r="D244" s="46" t="s">
        <v>18</v>
      </c>
      <c r="E244" s="30">
        <v>2</v>
      </c>
      <c r="F244" s="48">
        <v>300</v>
      </c>
      <c r="G244" s="32">
        <f t="shared" si="41"/>
        <v>600</v>
      </c>
      <c r="H244" s="33">
        <f t="shared" si="40"/>
        <v>102</v>
      </c>
      <c r="I244" s="33">
        <f t="shared" si="38"/>
        <v>204</v>
      </c>
      <c r="K244"/>
    </row>
    <row r="245" s="1" customFormat="1" ht="21" customHeight="1" spans="1:11">
      <c r="A245" s="46">
        <v>5</v>
      </c>
      <c r="B245" s="47" t="s">
        <v>285</v>
      </c>
      <c r="C245" s="54"/>
      <c r="D245" s="46" t="s">
        <v>18</v>
      </c>
      <c r="E245" s="30">
        <v>2</v>
      </c>
      <c r="F245" s="48">
        <v>500</v>
      </c>
      <c r="G245" s="32">
        <f t="shared" si="41"/>
        <v>1000</v>
      </c>
      <c r="H245" s="33">
        <f t="shared" si="40"/>
        <v>170</v>
      </c>
      <c r="I245" s="33">
        <f t="shared" si="38"/>
        <v>340</v>
      </c>
      <c r="K245"/>
    </row>
    <row r="246" s="1" customFormat="1" ht="21" customHeight="1" spans="1:11">
      <c r="A246" s="46">
        <v>6</v>
      </c>
      <c r="B246" s="47" t="s">
        <v>286</v>
      </c>
      <c r="C246" s="54"/>
      <c r="D246" s="46" t="s">
        <v>18</v>
      </c>
      <c r="E246" s="30">
        <v>2</v>
      </c>
      <c r="F246" s="48">
        <v>1000</v>
      </c>
      <c r="G246" s="32">
        <f t="shared" si="41"/>
        <v>2000</v>
      </c>
      <c r="H246" s="33">
        <f t="shared" si="40"/>
        <v>340</v>
      </c>
      <c r="I246" s="33">
        <f t="shared" si="38"/>
        <v>680</v>
      </c>
      <c r="K246"/>
    </row>
    <row r="247" s="1" customFormat="1" ht="21" customHeight="1" spans="1:11">
      <c r="A247" s="46">
        <v>7</v>
      </c>
      <c r="B247" s="47" t="s">
        <v>287</v>
      </c>
      <c r="C247" s="54"/>
      <c r="D247" s="46" t="s">
        <v>18</v>
      </c>
      <c r="E247" s="30">
        <v>2</v>
      </c>
      <c r="F247" s="48">
        <v>500</v>
      </c>
      <c r="G247" s="32">
        <f t="shared" si="41"/>
        <v>1000</v>
      </c>
      <c r="H247" s="33">
        <f t="shared" si="40"/>
        <v>170</v>
      </c>
      <c r="I247" s="33">
        <f t="shared" si="38"/>
        <v>340</v>
      </c>
      <c r="K247"/>
    </row>
    <row r="248" s="1" customFormat="1" ht="21" customHeight="1" spans="1:11">
      <c r="A248" s="46">
        <v>8</v>
      </c>
      <c r="B248" s="47" t="s">
        <v>288</v>
      </c>
      <c r="C248" s="54"/>
      <c r="D248" s="46" t="s">
        <v>18</v>
      </c>
      <c r="E248" s="30">
        <v>2</v>
      </c>
      <c r="F248" s="48">
        <v>500</v>
      </c>
      <c r="G248" s="32">
        <f t="shared" si="41"/>
        <v>1000</v>
      </c>
      <c r="H248" s="33">
        <f t="shared" si="40"/>
        <v>170</v>
      </c>
      <c r="I248" s="33">
        <f t="shared" si="38"/>
        <v>340</v>
      </c>
      <c r="K248"/>
    </row>
    <row r="249" s="1" customFormat="1" ht="21" customHeight="1" spans="1:11">
      <c r="A249" s="46">
        <v>9</v>
      </c>
      <c r="B249" s="47" t="s">
        <v>289</v>
      </c>
      <c r="C249" s="54"/>
      <c r="D249" s="46" t="s">
        <v>18</v>
      </c>
      <c r="E249" s="30">
        <v>2</v>
      </c>
      <c r="F249" s="48">
        <v>300</v>
      </c>
      <c r="G249" s="32">
        <f t="shared" si="41"/>
        <v>600</v>
      </c>
      <c r="H249" s="33">
        <f t="shared" si="40"/>
        <v>102</v>
      </c>
      <c r="I249" s="33">
        <f t="shared" si="38"/>
        <v>204</v>
      </c>
      <c r="K249"/>
    </row>
    <row r="250" s="1" customFormat="1" ht="21" customHeight="1" spans="1:11">
      <c r="A250" s="46">
        <v>10</v>
      </c>
      <c r="B250" s="47" t="s">
        <v>290</v>
      </c>
      <c r="C250" s="54"/>
      <c r="D250" s="46" t="s">
        <v>18</v>
      </c>
      <c r="E250" s="30">
        <v>2</v>
      </c>
      <c r="F250" s="48">
        <v>500</v>
      </c>
      <c r="G250" s="32">
        <f t="shared" si="41"/>
        <v>1000</v>
      </c>
      <c r="H250" s="33">
        <f t="shared" si="40"/>
        <v>170</v>
      </c>
      <c r="I250" s="33">
        <f t="shared" si="38"/>
        <v>340</v>
      </c>
      <c r="K250"/>
    </row>
    <row r="251" s="1" customFormat="1" ht="21" customHeight="1" spans="1:11">
      <c r="A251" s="46">
        <v>11</v>
      </c>
      <c r="B251" s="47" t="s">
        <v>291</v>
      </c>
      <c r="C251" s="54"/>
      <c r="D251" s="46" t="s">
        <v>18</v>
      </c>
      <c r="E251" s="30">
        <v>2</v>
      </c>
      <c r="F251" s="48">
        <v>1000</v>
      </c>
      <c r="G251" s="32">
        <f t="shared" si="41"/>
        <v>2000</v>
      </c>
      <c r="H251" s="33">
        <f t="shared" si="40"/>
        <v>340</v>
      </c>
      <c r="I251" s="33">
        <f t="shared" si="38"/>
        <v>680</v>
      </c>
      <c r="K251"/>
    </row>
    <row r="252" s="1" customFormat="1" ht="21" customHeight="1" spans="1:11">
      <c r="A252" s="46">
        <v>12</v>
      </c>
      <c r="B252" s="47" t="s">
        <v>292</v>
      </c>
      <c r="C252" s="54"/>
      <c r="D252" s="46" t="s">
        <v>18</v>
      </c>
      <c r="E252" s="30">
        <v>2</v>
      </c>
      <c r="F252" s="48">
        <v>1000</v>
      </c>
      <c r="G252" s="32">
        <f t="shared" si="41"/>
        <v>2000</v>
      </c>
      <c r="H252" s="33">
        <f t="shared" si="40"/>
        <v>340</v>
      </c>
      <c r="I252" s="33">
        <f t="shared" si="38"/>
        <v>680</v>
      </c>
      <c r="K252"/>
    </row>
    <row r="253" s="1" customFormat="1" ht="51" customHeight="1" spans="1:11">
      <c r="A253" s="46">
        <v>13</v>
      </c>
      <c r="B253" s="47" t="s">
        <v>293</v>
      </c>
      <c r="C253" s="54"/>
      <c r="D253" s="46" t="s">
        <v>18</v>
      </c>
      <c r="E253" s="30">
        <v>2</v>
      </c>
      <c r="F253" s="48">
        <v>500</v>
      </c>
      <c r="G253" s="32">
        <f t="shared" si="41"/>
        <v>1000</v>
      </c>
      <c r="H253" s="33">
        <f t="shared" si="40"/>
        <v>170</v>
      </c>
      <c r="I253" s="33">
        <f t="shared" si="38"/>
        <v>340</v>
      </c>
      <c r="K253"/>
    </row>
    <row r="254" s="1" customFormat="1" ht="21" customHeight="1" spans="1:11">
      <c r="A254" s="46">
        <v>14</v>
      </c>
      <c r="B254" s="47" t="s">
        <v>294</v>
      </c>
      <c r="C254" s="54"/>
      <c r="D254" s="46" t="s">
        <v>18</v>
      </c>
      <c r="E254" s="30">
        <v>2</v>
      </c>
      <c r="F254" s="48">
        <v>5000</v>
      </c>
      <c r="G254" s="32">
        <f t="shared" si="41"/>
        <v>10000</v>
      </c>
      <c r="H254" s="33">
        <f t="shared" si="40"/>
        <v>1700</v>
      </c>
      <c r="I254" s="33">
        <f t="shared" si="38"/>
        <v>3400</v>
      </c>
      <c r="K254"/>
    </row>
    <row r="255" s="1" customFormat="1" ht="21" customHeight="1" spans="1:11">
      <c r="A255" s="46">
        <v>15</v>
      </c>
      <c r="B255" s="47" t="s">
        <v>295</v>
      </c>
      <c r="C255" s="54"/>
      <c r="D255" s="46" t="s">
        <v>18</v>
      </c>
      <c r="E255" s="30">
        <v>2</v>
      </c>
      <c r="F255" s="48">
        <v>1500</v>
      </c>
      <c r="G255" s="32">
        <f t="shared" si="41"/>
        <v>3000</v>
      </c>
      <c r="H255" s="33">
        <f t="shared" si="40"/>
        <v>510</v>
      </c>
      <c r="I255" s="33">
        <f t="shared" si="38"/>
        <v>1020</v>
      </c>
      <c r="K255"/>
    </row>
    <row r="256" s="1" customFormat="1" ht="21" customHeight="1" spans="1:11">
      <c r="A256" s="46">
        <v>16</v>
      </c>
      <c r="B256" s="47" t="s">
        <v>296</v>
      </c>
      <c r="C256" s="54"/>
      <c r="D256" s="46" t="s">
        <v>18</v>
      </c>
      <c r="E256" s="30">
        <v>2</v>
      </c>
      <c r="F256" s="48">
        <v>7000</v>
      </c>
      <c r="G256" s="32">
        <f t="shared" si="41"/>
        <v>14000</v>
      </c>
      <c r="H256" s="33">
        <f t="shared" si="40"/>
        <v>2380</v>
      </c>
      <c r="I256" s="33">
        <f t="shared" si="38"/>
        <v>4760</v>
      </c>
      <c r="K256"/>
    </row>
    <row r="257" s="1" customFormat="1" ht="21" customHeight="1" spans="1:11">
      <c r="A257" s="46">
        <v>17</v>
      </c>
      <c r="B257" s="47" t="s">
        <v>297</v>
      </c>
      <c r="C257" s="54"/>
      <c r="D257" s="46" t="s">
        <v>18</v>
      </c>
      <c r="E257" s="30">
        <v>2</v>
      </c>
      <c r="F257" s="48">
        <v>2000</v>
      </c>
      <c r="G257" s="32">
        <f t="shared" si="41"/>
        <v>4000</v>
      </c>
      <c r="H257" s="33">
        <f t="shared" si="40"/>
        <v>680</v>
      </c>
      <c r="I257" s="33">
        <f t="shared" si="38"/>
        <v>1360</v>
      </c>
      <c r="K257"/>
    </row>
    <row r="258" s="1" customFormat="1" ht="21" customHeight="1" spans="1:11">
      <c r="A258" s="46">
        <v>18</v>
      </c>
      <c r="B258" s="47" t="s">
        <v>298</v>
      </c>
      <c r="C258" s="54"/>
      <c r="D258" s="46" t="s">
        <v>18</v>
      </c>
      <c r="E258" s="30">
        <v>2</v>
      </c>
      <c r="F258" s="48">
        <v>3000</v>
      </c>
      <c r="G258" s="32">
        <f t="shared" si="41"/>
        <v>6000</v>
      </c>
      <c r="H258" s="33">
        <f t="shared" si="40"/>
        <v>1020</v>
      </c>
      <c r="I258" s="33">
        <f t="shared" si="38"/>
        <v>2040</v>
      </c>
      <c r="K258"/>
    </row>
    <row r="259" s="1" customFormat="1" ht="21" customHeight="1" spans="1:11">
      <c r="A259" s="46">
        <v>19</v>
      </c>
      <c r="B259" s="47" t="s">
        <v>299</v>
      </c>
      <c r="C259" s="54"/>
      <c r="D259" s="46" t="s">
        <v>18</v>
      </c>
      <c r="E259" s="30">
        <v>2</v>
      </c>
      <c r="F259" s="48">
        <v>3000</v>
      </c>
      <c r="G259" s="32">
        <f t="shared" si="41"/>
        <v>6000</v>
      </c>
      <c r="H259" s="33">
        <f t="shared" si="40"/>
        <v>1020</v>
      </c>
      <c r="I259" s="33">
        <f t="shared" si="38"/>
        <v>2040</v>
      </c>
      <c r="K259"/>
    </row>
    <row r="260" s="1" customFormat="1" ht="21" customHeight="1" spans="1:11">
      <c r="A260" s="46">
        <v>20</v>
      </c>
      <c r="B260" s="47" t="s">
        <v>300</v>
      </c>
      <c r="C260" s="56"/>
      <c r="D260" s="46" t="s">
        <v>301</v>
      </c>
      <c r="E260" s="30">
        <v>2</v>
      </c>
      <c r="F260" s="48">
        <v>1500</v>
      </c>
      <c r="G260" s="32">
        <f t="shared" si="41"/>
        <v>3000</v>
      </c>
      <c r="H260" s="33">
        <f t="shared" si="40"/>
        <v>510</v>
      </c>
      <c r="I260" s="33">
        <f t="shared" si="38"/>
        <v>1020</v>
      </c>
      <c r="K260"/>
    </row>
    <row r="261" s="1" customFormat="1" ht="21" customHeight="1" spans="1:11">
      <c r="A261" s="46" t="s">
        <v>302</v>
      </c>
      <c r="B261" s="49" t="s">
        <v>303</v>
      </c>
      <c r="C261" s="47"/>
      <c r="D261" s="46"/>
      <c r="E261" s="30"/>
      <c r="F261" s="48"/>
      <c r="G261" s="32"/>
      <c r="H261" s="33"/>
      <c r="I261" s="33"/>
      <c r="K261"/>
    </row>
    <row r="262" s="1" customFormat="1" ht="21" customHeight="1" spans="1:11">
      <c r="A262" s="46">
        <v>1</v>
      </c>
      <c r="B262" s="47" t="s">
        <v>304</v>
      </c>
      <c r="C262" s="47" t="s">
        <v>20</v>
      </c>
      <c r="D262" s="46" t="s">
        <v>18</v>
      </c>
      <c r="E262" s="30">
        <v>2</v>
      </c>
      <c r="F262" s="48">
        <v>10000</v>
      </c>
      <c r="G262" s="32">
        <f t="shared" ref="G262:G269" si="42">E262*F262</f>
        <v>20000</v>
      </c>
      <c r="H262" s="33">
        <f t="shared" si="40"/>
        <v>3400</v>
      </c>
      <c r="I262" s="33">
        <f t="shared" si="38"/>
        <v>6800</v>
      </c>
      <c r="K262"/>
    </row>
    <row r="263" s="1" customFormat="1" ht="60" customHeight="1" spans="1:11">
      <c r="A263" s="46">
        <v>2</v>
      </c>
      <c r="B263" s="47" t="s">
        <v>305</v>
      </c>
      <c r="C263" s="47" t="s">
        <v>20</v>
      </c>
      <c r="D263" s="46" t="s">
        <v>18</v>
      </c>
      <c r="E263" s="30">
        <v>2</v>
      </c>
      <c r="F263" s="48">
        <v>12000</v>
      </c>
      <c r="G263" s="32">
        <f t="shared" si="42"/>
        <v>24000</v>
      </c>
      <c r="H263" s="33">
        <f t="shared" si="40"/>
        <v>4080</v>
      </c>
      <c r="I263" s="33">
        <f t="shared" si="38"/>
        <v>8160</v>
      </c>
      <c r="K263"/>
    </row>
    <row r="264" s="1" customFormat="1" ht="21" customHeight="1" spans="1:11">
      <c r="A264" s="46">
        <v>3</v>
      </c>
      <c r="B264" s="47" t="s">
        <v>306</v>
      </c>
      <c r="C264" s="47" t="s">
        <v>20</v>
      </c>
      <c r="D264" s="46" t="s">
        <v>18</v>
      </c>
      <c r="E264" s="30">
        <v>1</v>
      </c>
      <c r="F264" s="48">
        <v>300</v>
      </c>
      <c r="G264" s="32">
        <f t="shared" si="42"/>
        <v>300</v>
      </c>
      <c r="H264" s="33">
        <f t="shared" si="40"/>
        <v>102</v>
      </c>
      <c r="I264" s="33">
        <f t="shared" si="38"/>
        <v>102</v>
      </c>
      <c r="K264"/>
    </row>
    <row r="265" s="1" customFormat="1" ht="21" customHeight="1" spans="1:11">
      <c r="A265" s="46">
        <v>4</v>
      </c>
      <c r="B265" s="47" t="s">
        <v>307</v>
      </c>
      <c r="C265" s="47" t="s">
        <v>20</v>
      </c>
      <c r="D265" s="46" t="s">
        <v>18</v>
      </c>
      <c r="E265" s="30">
        <v>2</v>
      </c>
      <c r="F265" s="48">
        <v>1100</v>
      </c>
      <c r="G265" s="32">
        <f t="shared" si="42"/>
        <v>2200</v>
      </c>
      <c r="H265" s="33">
        <f t="shared" si="40"/>
        <v>374</v>
      </c>
      <c r="I265" s="33">
        <f t="shared" si="38"/>
        <v>748</v>
      </c>
      <c r="K265"/>
    </row>
    <row r="266" s="1" customFormat="1" ht="21" customHeight="1" spans="1:11">
      <c r="A266" s="46">
        <v>5</v>
      </c>
      <c r="B266" s="47" t="s">
        <v>308</v>
      </c>
      <c r="C266" s="47" t="s">
        <v>20</v>
      </c>
      <c r="D266" s="46" t="s">
        <v>18</v>
      </c>
      <c r="E266" s="30">
        <v>2</v>
      </c>
      <c r="F266" s="48">
        <v>1000</v>
      </c>
      <c r="G266" s="32">
        <f t="shared" si="42"/>
        <v>2000</v>
      </c>
      <c r="H266" s="33">
        <f t="shared" si="40"/>
        <v>340</v>
      </c>
      <c r="I266" s="33">
        <f t="shared" si="38"/>
        <v>680</v>
      </c>
      <c r="K266"/>
    </row>
    <row r="267" s="1" customFormat="1" ht="21" customHeight="1" spans="1:11">
      <c r="A267" s="46">
        <v>6</v>
      </c>
      <c r="B267" s="47" t="s">
        <v>309</v>
      </c>
      <c r="C267" s="47" t="s">
        <v>20</v>
      </c>
      <c r="D267" s="46" t="s">
        <v>18</v>
      </c>
      <c r="E267" s="30">
        <v>2</v>
      </c>
      <c r="F267" s="48">
        <v>1500</v>
      </c>
      <c r="G267" s="32">
        <f t="shared" si="42"/>
        <v>3000</v>
      </c>
      <c r="H267" s="33">
        <f t="shared" si="40"/>
        <v>510</v>
      </c>
      <c r="I267" s="33">
        <f t="shared" si="38"/>
        <v>1020</v>
      </c>
      <c r="K267"/>
    </row>
    <row r="268" s="1" customFormat="1" ht="21" customHeight="1" spans="1:11">
      <c r="A268" s="46">
        <v>7</v>
      </c>
      <c r="B268" s="47" t="s">
        <v>310</v>
      </c>
      <c r="C268" s="47" t="s">
        <v>20</v>
      </c>
      <c r="D268" s="46" t="s">
        <v>18</v>
      </c>
      <c r="E268" s="30">
        <v>3</v>
      </c>
      <c r="F268" s="48">
        <v>300</v>
      </c>
      <c r="G268" s="32">
        <f t="shared" si="42"/>
        <v>900</v>
      </c>
      <c r="H268" s="33">
        <f t="shared" si="40"/>
        <v>102</v>
      </c>
      <c r="I268" s="33">
        <f t="shared" si="38"/>
        <v>306</v>
      </c>
      <c r="K268"/>
    </row>
    <row r="269" s="1" customFormat="1" ht="21" customHeight="1" spans="1:11">
      <c r="A269" s="46">
        <v>8</v>
      </c>
      <c r="B269" s="47" t="s">
        <v>311</v>
      </c>
      <c r="C269" s="47" t="s">
        <v>20</v>
      </c>
      <c r="D269" s="46" t="s">
        <v>18</v>
      </c>
      <c r="E269" s="30">
        <v>1</v>
      </c>
      <c r="F269" s="48">
        <v>5000</v>
      </c>
      <c r="G269" s="32">
        <f t="shared" si="42"/>
        <v>5000</v>
      </c>
      <c r="H269" s="33">
        <f t="shared" si="40"/>
        <v>1700</v>
      </c>
      <c r="I269" s="33">
        <f t="shared" si="38"/>
        <v>1700</v>
      </c>
      <c r="K269"/>
    </row>
    <row r="270" s="1" customFormat="1" ht="21" customHeight="1" spans="1:11">
      <c r="A270" s="46" t="s">
        <v>312</v>
      </c>
      <c r="B270" s="49" t="s">
        <v>313</v>
      </c>
      <c r="C270" s="47"/>
      <c r="D270" s="46"/>
      <c r="E270" s="30"/>
      <c r="F270" s="48"/>
      <c r="G270" s="32"/>
      <c r="H270" s="33"/>
      <c r="I270" s="33"/>
      <c r="K270"/>
    </row>
    <row r="271" s="1" customFormat="1" ht="21" customHeight="1" spans="1:11">
      <c r="A271" s="46">
        <v>1</v>
      </c>
      <c r="B271" s="47" t="s">
        <v>314</v>
      </c>
      <c r="C271" s="47" t="s">
        <v>20</v>
      </c>
      <c r="D271" s="46" t="s">
        <v>18</v>
      </c>
      <c r="E271" s="30">
        <v>2</v>
      </c>
      <c r="F271" s="48">
        <v>3000</v>
      </c>
      <c r="G271" s="32">
        <f t="shared" ref="G271:G273" si="43">E271*F271</f>
        <v>6000</v>
      </c>
      <c r="H271" s="33">
        <f t="shared" si="40"/>
        <v>1020</v>
      </c>
      <c r="I271" s="33">
        <f>E271*H271</f>
        <v>2040</v>
      </c>
      <c r="K271"/>
    </row>
    <row r="272" s="1" customFormat="1" ht="21" customHeight="1" spans="1:11">
      <c r="A272" s="46">
        <v>2</v>
      </c>
      <c r="B272" s="47" t="s">
        <v>315</v>
      </c>
      <c r="C272" s="47" t="s">
        <v>20</v>
      </c>
      <c r="D272" s="46" t="s">
        <v>18</v>
      </c>
      <c r="E272" s="30">
        <v>10</v>
      </c>
      <c r="F272" s="48">
        <v>600</v>
      </c>
      <c r="G272" s="32">
        <f t="shared" si="43"/>
        <v>6000</v>
      </c>
      <c r="H272" s="33">
        <f t="shared" si="40"/>
        <v>204</v>
      </c>
      <c r="I272" s="33">
        <f>E272*H272</f>
        <v>2040</v>
      </c>
      <c r="K272"/>
    </row>
    <row r="273" s="1" customFormat="1" ht="21" customHeight="1" spans="1:11">
      <c r="A273" s="46">
        <v>3</v>
      </c>
      <c r="B273" s="47" t="s">
        <v>316</v>
      </c>
      <c r="C273" s="47" t="s">
        <v>20</v>
      </c>
      <c r="D273" s="46" t="s">
        <v>18</v>
      </c>
      <c r="E273" s="30">
        <v>1</v>
      </c>
      <c r="F273" s="48">
        <v>1500</v>
      </c>
      <c r="G273" s="32">
        <f t="shared" si="43"/>
        <v>1500</v>
      </c>
      <c r="H273" s="33">
        <f t="shared" ref="H273:H284" si="44">F273*0.34</f>
        <v>510</v>
      </c>
      <c r="I273" s="33">
        <f>E273*H273</f>
        <v>510</v>
      </c>
      <c r="K273"/>
    </row>
    <row r="274" s="1" customFormat="1" ht="21" customHeight="1" spans="1:11">
      <c r="A274" s="56" t="s">
        <v>317</v>
      </c>
      <c r="B274" s="57" t="s">
        <v>318</v>
      </c>
      <c r="C274" s="58"/>
      <c r="D274" s="56"/>
      <c r="E274" s="59"/>
      <c r="F274" s="60"/>
      <c r="G274" s="60"/>
      <c r="H274" s="33"/>
      <c r="I274" s="33"/>
      <c r="K274"/>
    </row>
    <row r="275" s="1" customFormat="1" ht="21" customHeight="1" spans="1:11">
      <c r="A275" s="46">
        <v>1</v>
      </c>
      <c r="B275" s="46" t="s">
        <v>184</v>
      </c>
      <c r="C275" s="47"/>
      <c r="D275" s="46" t="s">
        <v>185</v>
      </c>
      <c r="E275" s="30">
        <v>30</v>
      </c>
      <c r="F275" s="31">
        <v>300</v>
      </c>
      <c r="G275" s="32">
        <f t="shared" ref="G275:G277" si="45">E275*F275</f>
        <v>9000</v>
      </c>
      <c r="H275" s="33">
        <f t="shared" si="44"/>
        <v>102</v>
      </c>
      <c r="I275" s="33">
        <f>E275*H275</f>
        <v>3060</v>
      </c>
      <c r="K275"/>
    </row>
    <row r="276" s="1" customFormat="1" ht="21" customHeight="1" spans="1:11">
      <c r="A276" s="46">
        <v>2</v>
      </c>
      <c r="B276" s="47" t="s">
        <v>319</v>
      </c>
      <c r="C276" s="47"/>
      <c r="D276" s="46" t="s">
        <v>185</v>
      </c>
      <c r="E276" s="30">
        <v>250</v>
      </c>
      <c r="F276" s="48">
        <v>40</v>
      </c>
      <c r="G276" s="32">
        <f t="shared" si="45"/>
        <v>10000</v>
      </c>
      <c r="H276" s="33">
        <f t="shared" si="44"/>
        <v>13.6</v>
      </c>
      <c r="I276" s="33">
        <f>E276*H276</f>
        <v>3400</v>
      </c>
      <c r="K276"/>
    </row>
    <row r="277" s="1" customFormat="1" ht="21" customHeight="1" spans="1:11">
      <c r="A277" s="46">
        <v>3</v>
      </c>
      <c r="B277" s="47" t="s">
        <v>320</v>
      </c>
      <c r="C277" s="47"/>
      <c r="D277" s="46" t="s">
        <v>185</v>
      </c>
      <c r="E277" s="30">
        <v>50</v>
      </c>
      <c r="F277" s="48">
        <v>500</v>
      </c>
      <c r="G277" s="32">
        <f t="shared" si="45"/>
        <v>25000</v>
      </c>
      <c r="H277" s="33">
        <f t="shared" si="44"/>
        <v>170</v>
      </c>
      <c r="I277" s="33">
        <f>E277*H277</f>
        <v>8500</v>
      </c>
      <c r="K277"/>
    </row>
    <row r="278" s="1" customFormat="1" ht="21" customHeight="1" spans="1:11">
      <c r="A278" s="61" t="s">
        <v>321</v>
      </c>
      <c r="B278" s="57" t="s">
        <v>322</v>
      </c>
      <c r="C278" s="58"/>
      <c r="D278" s="56"/>
      <c r="E278" s="59"/>
      <c r="F278" s="60"/>
      <c r="G278" s="60"/>
      <c r="H278" s="33"/>
      <c r="I278" s="33"/>
      <c r="K278"/>
    </row>
    <row r="279" s="1" customFormat="1" ht="21" customHeight="1" spans="1:11">
      <c r="A279" s="56">
        <v>1</v>
      </c>
      <c r="B279" s="58" t="s">
        <v>323</v>
      </c>
      <c r="C279" s="58" t="s">
        <v>324</v>
      </c>
      <c r="D279" s="56" t="s">
        <v>18</v>
      </c>
      <c r="E279" s="59">
        <v>1</v>
      </c>
      <c r="F279" s="60">
        <v>400</v>
      </c>
      <c r="G279" s="60">
        <v>400</v>
      </c>
      <c r="H279" s="33">
        <f t="shared" si="44"/>
        <v>136</v>
      </c>
      <c r="I279" s="33">
        <f t="shared" ref="I278:I284" si="46">E279*H279</f>
        <v>136</v>
      </c>
      <c r="K279"/>
    </row>
    <row r="280" s="1" customFormat="1" ht="25" customHeight="1" spans="1:11">
      <c r="A280" s="56">
        <v>2</v>
      </c>
      <c r="B280" s="58" t="s">
        <v>325</v>
      </c>
      <c r="C280" s="58" t="s">
        <v>326</v>
      </c>
      <c r="D280" s="56" t="s">
        <v>18</v>
      </c>
      <c r="E280" s="59">
        <v>1</v>
      </c>
      <c r="F280" s="60">
        <v>1700</v>
      </c>
      <c r="G280" s="60">
        <v>1700</v>
      </c>
      <c r="H280" s="33">
        <f t="shared" si="44"/>
        <v>578</v>
      </c>
      <c r="I280" s="33">
        <f t="shared" si="46"/>
        <v>578</v>
      </c>
      <c r="K280"/>
    </row>
    <row r="281" s="1" customFormat="1" ht="21" customHeight="1" spans="1:11">
      <c r="A281" s="56">
        <v>3</v>
      </c>
      <c r="B281" s="58" t="s">
        <v>327</v>
      </c>
      <c r="C281" s="58" t="s">
        <v>328</v>
      </c>
      <c r="D281" s="56" t="s">
        <v>18</v>
      </c>
      <c r="E281" s="59">
        <v>1</v>
      </c>
      <c r="F281" s="60">
        <v>1300</v>
      </c>
      <c r="G281" s="60">
        <v>1300</v>
      </c>
      <c r="H281" s="33">
        <f t="shared" si="44"/>
        <v>442</v>
      </c>
      <c r="I281" s="33">
        <f t="shared" si="46"/>
        <v>442</v>
      </c>
      <c r="K281"/>
    </row>
    <row r="282" s="1" customFormat="1" ht="21" customHeight="1" spans="1:11">
      <c r="A282" s="56">
        <v>4</v>
      </c>
      <c r="B282" s="58" t="s">
        <v>329</v>
      </c>
      <c r="C282" s="58" t="s">
        <v>328</v>
      </c>
      <c r="D282" s="56" t="s">
        <v>18</v>
      </c>
      <c r="E282" s="59">
        <v>1</v>
      </c>
      <c r="F282" s="60">
        <v>1300</v>
      </c>
      <c r="G282" s="60">
        <v>1300</v>
      </c>
      <c r="H282" s="33">
        <f t="shared" si="44"/>
        <v>442</v>
      </c>
      <c r="I282" s="33">
        <f t="shared" si="46"/>
        <v>442</v>
      </c>
      <c r="K282"/>
    </row>
    <row r="283" s="1" customFormat="1" ht="21" customHeight="1" spans="1:11">
      <c r="A283" s="61" t="s">
        <v>330</v>
      </c>
      <c r="B283" s="57" t="s">
        <v>331</v>
      </c>
      <c r="C283" s="58"/>
      <c r="D283" s="56"/>
      <c r="E283" s="59"/>
      <c r="F283" s="60"/>
      <c r="G283" s="60"/>
      <c r="H283" s="33"/>
      <c r="I283" s="33"/>
      <c r="K283"/>
    </row>
    <row r="284" s="1" customFormat="1" ht="21" customHeight="1" spans="1:11">
      <c r="A284" s="51">
        <v>1</v>
      </c>
      <c r="B284" s="47" t="s">
        <v>332</v>
      </c>
      <c r="C284" s="47"/>
      <c r="D284" s="46" t="s">
        <v>18</v>
      </c>
      <c r="E284" s="30">
        <v>1</v>
      </c>
      <c r="F284" s="48">
        <v>3300</v>
      </c>
      <c r="G284" s="48">
        <v>3300</v>
      </c>
      <c r="H284" s="33">
        <f t="shared" si="44"/>
        <v>1122</v>
      </c>
      <c r="I284" s="33">
        <f t="shared" si="46"/>
        <v>1122</v>
      </c>
      <c r="K284"/>
    </row>
    <row r="285" s="1" customFormat="1" ht="27" customHeight="1" spans="1:11">
      <c r="A285" s="62" t="s">
        <v>333</v>
      </c>
      <c r="B285" s="63"/>
      <c r="C285" s="63"/>
      <c r="D285" s="62"/>
      <c r="E285" s="62"/>
      <c r="F285" s="33"/>
      <c r="G285" s="64">
        <f>SUM(G7:G284)</f>
        <v>447672</v>
      </c>
      <c r="H285" s="64"/>
      <c r="I285" s="64">
        <f>SUM(I7:I284)</f>
        <v>152208.48</v>
      </c>
      <c r="K285"/>
    </row>
    <row r="286" s="2" customFormat="1" ht="58" customHeight="1" spans="1:11">
      <c r="A286" s="65" t="s">
        <v>334</v>
      </c>
      <c r="B286" s="63" t="s">
        <v>335</v>
      </c>
      <c r="C286" s="63"/>
      <c r="D286" s="63"/>
      <c r="E286" s="63"/>
      <c r="F286" s="66"/>
      <c r="G286" s="66"/>
      <c r="H286" s="63"/>
      <c r="I286" s="63"/>
      <c r="K286"/>
    </row>
  </sheetData>
  <mergeCells count="17">
    <mergeCell ref="A1:B1"/>
    <mergeCell ref="A2:I2"/>
    <mergeCell ref="A3:G3"/>
    <mergeCell ref="H3:I3"/>
    <mergeCell ref="F4:G4"/>
    <mergeCell ref="H4:I4"/>
    <mergeCell ref="A285:E285"/>
    <mergeCell ref="B286:I286"/>
    <mergeCell ref="A4:A5"/>
    <mergeCell ref="A44:A48"/>
    <mergeCell ref="B4:B5"/>
    <mergeCell ref="B44:B48"/>
    <mergeCell ref="C4:C5"/>
    <mergeCell ref="C241:C260"/>
    <mergeCell ref="D4:D5"/>
    <mergeCell ref="D203:D204"/>
    <mergeCell ref="E4:E5"/>
  </mergeCells>
  <pageMargins left="0.393055555555556" right="0.393055555555556" top="0.393055555555556" bottom="0.393055555555556" header="0" footer="0.196527777777778"/>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检测服务报价清单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lzs</dc:creator>
  <cp:lastModifiedBy>徐翔洲(xuxiangzhou)</cp:lastModifiedBy>
  <dcterms:created xsi:type="dcterms:W3CDTF">2024-05-21T03:36:00Z</dcterms:created>
  <dcterms:modified xsi:type="dcterms:W3CDTF">2025-10-29T07:16:53Z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C9513C6A25E34DCEB1531713F580D6DA_13</vt:lpwstr>
  </property>
  <property fmtid="{D5CDD505-2E9C-101B-9397-08002B2CF9AE}" pid="3" name="KSOProductBuildVer">
    <vt:lpwstr>2052-12.1.0.16417</vt:lpwstr>
  </property>
</Properties>
</file>